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NonSmooth" sheetId="16" r:id="rId3"/>
    <sheet name="3ySmooth" sheetId="39" r:id="rId4"/>
    <sheet name="7ySmooth" sheetId="40" r:id="rId5"/>
    <sheet name="11ySmooth " sheetId="41" r:id="rId6"/>
  </sheets>
  <definedNames>
    <definedName name="_edn1" localSheetId="1">Metadata!$B$7</definedName>
    <definedName name="_ednref1" localSheetId="1">Metadata!#REF!</definedName>
  </definedNames>
  <calcPr calcId="162913" iterate="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41" l="1"/>
  <c r="C11" i="41"/>
  <c r="C12" i="41"/>
  <c r="C13" i="41"/>
  <c r="C14" i="41"/>
  <c r="C15" i="41"/>
  <c r="C16" i="41"/>
  <c r="C17" i="41"/>
  <c r="C18" i="41"/>
  <c r="C19" i="41"/>
  <c r="C20" i="41"/>
  <c r="C21" i="41"/>
  <c r="C22" i="41"/>
  <c r="C23" i="41"/>
  <c r="C24" i="41"/>
  <c r="C25" i="41"/>
  <c r="C26" i="41"/>
  <c r="C27" i="41"/>
  <c r="C28" i="41"/>
  <c r="C29" i="41"/>
  <c r="C30" i="41"/>
  <c r="C31" i="41"/>
  <c r="C32" i="41"/>
  <c r="C33" i="41"/>
  <c r="C34" i="41"/>
  <c r="C35" i="41"/>
  <c r="C36" i="41"/>
  <c r="C37" i="41"/>
  <c r="C38" i="41"/>
  <c r="C39" i="41"/>
  <c r="C40" i="41"/>
  <c r="C41" i="41"/>
  <c r="C42" i="41"/>
  <c r="C43" i="41"/>
  <c r="C44" i="41"/>
  <c r="C45" i="41"/>
  <c r="C46" i="41"/>
  <c r="C47" i="41"/>
  <c r="C48" i="41"/>
  <c r="C49" i="41"/>
  <c r="C50" i="41"/>
  <c r="C9" i="41"/>
  <c r="B50" i="41"/>
  <c r="B49" i="41"/>
  <c r="B48" i="41"/>
  <c r="B47" i="41"/>
  <c r="B46" i="41"/>
  <c r="B45" i="41"/>
  <c r="B44" i="41"/>
  <c r="B43" i="41"/>
  <c r="B42" i="41"/>
  <c r="B41" i="41"/>
  <c r="B40" i="41"/>
  <c r="B39" i="41"/>
  <c r="B38" i="41"/>
  <c r="B37" i="41"/>
  <c r="B36" i="41"/>
  <c r="B35" i="41"/>
  <c r="B34" i="41"/>
  <c r="B33" i="41"/>
  <c r="B32" i="41"/>
  <c r="B31" i="41"/>
  <c r="B30" i="41"/>
  <c r="B29" i="41"/>
  <c r="B28" i="41"/>
  <c r="B27" i="41"/>
  <c r="B26" i="41"/>
  <c r="B25" i="41"/>
  <c r="B24" i="41"/>
  <c r="B23" i="41"/>
  <c r="B22" i="41"/>
  <c r="B21" i="41"/>
  <c r="B20" i="41"/>
  <c r="B19" i="41"/>
  <c r="B18" i="41"/>
  <c r="B17" i="41"/>
  <c r="B16" i="41"/>
  <c r="B15" i="41"/>
  <c r="B14" i="41"/>
  <c r="B13" i="41"/>
  <c r="B12" i="41"/>
  <c r="B11" i="41"/>
  <c r="B10" i="41"/>
  <c r="B9" i="41"/>
  <c r="C10" i="40"/>
  <c r="C11" i="40"/>
  <c r="C12" i="40"/>
  <c r="C13" i="40"/>
  <c r="C14" i="40"/>
  <c r="C15" i="40"/>
  <c r="C16" i="40"/>
  <c r="C17" i="40"/>
  <c r="C18" i="40"/>
  <c r="C19" i="40"/>
  <c r="C20" i="40"/>
  <c r="C21" i="40"/>
  <c r="C22" i="40"/>
  <c r="C23" i="40"/>
  <c r="C24" i="40"/>
  <c r="C25" i="40"/>
  <c r="C26" i="40"/>
  <c r="C27" i="40"/>
  <c r="C28" i="40"/>
  <c r="C29" i="40"/>
  <c r="C30" i="40"/>
  <c r="C31" i="40"/>
  <c r="C32" i="40"/>
  <c r="C33" i="40"/>
  <c r="C34" i="40"/>
  <c r="C35" i="40"/>
  <c r="C36" i="40"/>
  <c r="C37" i="40"/>
  <c r="C38" i="40"/>
  <c r="C39" i="40"/>
  <c r="C40" i="40"/>
  <c r="C41" i="40"/>
  <c r="C42" i="40"/>
  <c r="C43" i="40"/>
  <c r="C44" i="40"/>
  <c r="C45" i="40"/>
  <c r="C46" i="40"/>
  <c r="C47" i="40"/>
  <c r="C48" i="40"/>
  <c r="C49" i="40"/>
  <c r="C50" i="40"/>
  <c r="C9" i="40"/>
  <c r="B50" i="40"/>
  <c r="B49" i="40"/>
  <c r="B48" i="40"/>
  <c r="B47" i="40"/>
  <c r="B46" i="40"/>
  <c r="B45" i="40"/>
  <c r="B44" i="40"/>
  <c r="B43" i="40"/>
  <c r="B42" i="40"/>
  <c r="B41" i="40"/>
  <c r="B40" i="40"/>
  <c r="B39" i="40"/>
  <c r="B38" i="40"/>
  <c r="B37" i="40"/>
  <c r="B36" i="40"/>
  <c r="B35" i="40"/>
  <c r="B34" i="40"/>
  <c r="B33" i="40"/>
  <c r="B32" i="40"/>
  <c r="B31" i="40"/>
  <c r="B30" i="40"/>
  <c r="B29" i="40"/>
  <c r="B28" i="40"/>
  <c r="B27" i="40"/>
  <c r="B26" i="40"/>
  <c r="B25" i="40"/>
  <c r="B24" i="40"/>
  <c r="B23" i="40"/>
  <c r="B22" i="40"/>
  <c r="B21" i="40"/>
  <c r="B20" i="40"/>
  <c r="B19" i="40"/>
  <c r="B18" i="40"/>
  <c r="B17" i="40"/>
  <c r="B16" i="40"/>
  <c r="B15" i="40"/>
  <c r="B14" i="40"/>
  <c r="B13" i="40"/>
  <c r="B12" i="40"/>
  <c r="B11" i="40"/>
  <c r="B10" i="40"/>
  <c r="B9" i="40"/>
  <c r="C10" i="39"/>
  <c r="C11" i="39"/>
  <c r="C12" i="39"/>
  <c r="C13" i="39"/>
  <c r="C14" i="39"/>
  <c r="C15" i="39"/>
  <c r="C16" i="39"/>
  <c r="C17" i="39"/>
  <c r="C18" i="39"/>
  <c r="C19" i="39"/>
  <c r="C20" i="39"/>
  <c r="C21" i="39"/>
  <c r="C22" i="39"/>
  <c r="C23" i="39"/>
  <c r="C24" i="39"/>
  <c r="C25" i="39"/>
  <c r="C26" i="39"/>
  <c r="C27" i="39"/>
  <c r="C28" i="39"/>
  <c r="C29" i="39"/>
  <c r="C30" i="39"/>
  <c r="C31" i="39"/>
  <c r="C32" i="39"/>
  <c r="C33" i="39"/>
  <c r="C34" i="39"/>
  <c r="C35" i="39"/>
  <c r="C36" i="39"/>
  <c r="C37" i="39"/>
  <c r="C38" i="39"/>
  <c r="C39" i="39"/>
  <c r="C40" i="39"/>
  <c r="C41" i="39"/>
  <c r="C42" i="39"/>
  <c r="C43" i="39"/>
  <c r="C44" i="39"/>
  <c r="C45" i="39"/>
  <c r="C46" i="39"/>
  <c r="C47" i="39"/>
  <c r="C48" i="39"/>
  <c r="C49" i="39"/>
  <c r="C50" i="39"/>
  <c r="C9" i="39"/>
  <c r="B50" i="39"/>
  <c r="B49" i="39"/>
  <c r="B48" i="39"/>
  <c r="B47" i="39"/>
  <c r="B46" i="39"/>
  <c r="B45" i="39"/>
  <c r="B44" i="39"/>
  <c r="B43" i="39"/>
  <c r="B42" i="39"/>
  <c r="B41" i="39"/>
  <c r="B40" i="39"/>
  <c r="B39" i="39"/>
  <c r="B38" i="39"/>
  <c r="B37" i="39"/>
  <c r="B36" i="39"/>
  <c r="B35" i="39"/>
  <c r="B34" i="39"/>
  <c r="B33" i="39"/>
  <c r="B32" i="39"/>
  <c r="B31" i="39"/>
  <c r="B30" i="39"/>
  <c r="B29" i="39"/>
  <c r="B28" i="39"/>
  <c r="B27" i="39"/>
  <c r="B26" i="39"/>
  <c r="B25" i="39"/>
  <c r="B24" i="39"/>
  <c r="B23" i="39"/>
  <c r="B22" i="39"/>
  <c r="B21" i="39"/>
  <c r="B20" i="39"/>
  <c r="B19" i="39"/>
  <c r="B18" i="39"/>
  <c r="B17" i="39"/>
  <c r="B16" i="39"/>
  <c r="B15" i="39"/>
  <c r="B14" i="39"/>
  <c r="B13" i="39"/>
  <c r="B12" i="39"/>
  <c r="B11" i="39"/>
  <c r="B10" i="39"/>
  <c r="B9" i="39"/>
  <c r="B50" i="16"/>
  <c r="B49" i="16"/>
  <c r="B48" i="16"/>
  <c r="C50" i="16"/>
  <c r="C44" i="16"/>
  <c r="C45" i="16"/>
  <c r="C46" i="16"/>
  <c r="C47" i="16"/>
  <c r="C48" i="16"/>
  <c r="C49" i="16"/>
  <c r="C10" i="16"/>
  <c r="C9" i="16"/>
  <c r="B9"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sharedStrings.xml><?xml version="1.0" encoding="utf-8"?>
<sst xmlns="http://schemas.openxmlformats.org/spreadsheetml/2006/main" count="79" uniqueCount="31">
  <si>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</si>
  <si>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</si>
  <si>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</si>
  <si>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</si>
  <si>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</si>
  <si>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</si>
  <si>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</si>
  <si>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</si>
  <si>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Frequency: Yearly, End of period</t>
    <phoneticPr fontId="3" type="noConversion"/>
  </si>
  <si>
    <t>Temperature anomaly (degree celsius)</t>
    <phoneticPr fontId="3" type="noConversion"/>
  </si>
  <si>
    <t>Absolute change (degree celsius)</t>
    <phoneticPr fontId="3" type="noConversion"/>
  </si>
  <si>
    <t>Contents</t>
    <phoneticPr fontId="3" type="noConversion"/>
  </si>
  <si>
    <t>Temperature records from the University of Alabama data series</t>
    <phoneticPr fontId="3" type="noConversion"/>
  </si>
  <si>
    <t>NonSmooth</t>
    <phoneticPr fontId="3" type="noConversion"/>
  </si>
  <si>
    <t>3ySmooth</t>
    <phoneticPr fontId="3" type="noConversion"/>
  </si>
  <si>
    <t>7ySmooth</t>
    <phoneticPr fontId="3" type="noConversion"/>
  </si>
  <si>
    <t>11ySmooth</t>
    <phoneticPr fontId="3" type="noConversion"/>
  </si>
  <si>
    <t>Source: Version 6.0 of the UAH Temperature Dataset Released: New LT Trend = +0.11 C/decade; http://www.drroyspencer.com/2015/04/version-6-0-of-the-uah-temperature-dataset-released-new-lt-trend-0-11-cdecade/; 24 June 2019</t>
    <phoneticPr fontId="3" type="noConversion"/>
  </si>
  <si>
    <t>Non-Average (degree celsius)</t>
    <phoneticPr fontId="3" type="noConversion"/>
  </si>
  <si>
    <t>Average over three years (degree celsius)</t>
    <phoneticPr fontId="3" type="noConversion"/>
  </si>
  <si>
    <t>Average over seven years (degree celsius)</t>
    <phoneticPr fontId="3" type="noConversion"/>
  </si>
  <si>
    <t>Average over 11 years (degree celsius)</t>
    <phoneticPr fontId="3" type="noConversion"/>
  </si>
  <si>
    <t>Annual average land and ocean temperatures, base period 1981-2010, without smooth, worldwide, 1978-2019, (degrees celsius)</t>
    <phoneticPr fontId="3" type="noConversion"/>
  </si>
  <si>
    <t>Annual average land and ocean temperatures, base period 1981-2010, without smooth, worldwide, 1978-2019, (degrees celsius)</t>
    <phoneticPr fontId="3" type="noConversion"/>
  </si>
  <si>
    <t>Annual average land and ocean temperatures, base period 1981-2010, with the 3-year smooth, worldwide, 1978-2019, (degrees celsius)</t>
    <phoneticPr fontId="3" type="noConversion"/>
  </si>
  <si>
    <t>Annual average land and ocean temperatures, base period 1981-2010, with the 7-year smooth, worldwide, 1978-2019, (degrees celsius)</t>
    <phoneticPr fontId="3" type="noConversion"/>
  </si>
  <si>
    <t>Annual average land and ocean temperatures, base period 1981-2010, with the 11-year smooth, worldwide, 1978-2019, (degrees celsius)</t>
    <phoneticPr fontId="3" type="noConversion"/>
  </si>
  <si>
    <t>Annual average land and ocean temperatures, base period 1981-2010, with the 3-year smooth, worldwide, 1978-2019, (degrees celsius)</t>
    <phoneticPr fontId="3" type="noConversion"/>
  </si>
  <si>
    <t>Annual average land and ocean temperatures, base period 1981-2010, with the 7-year smooth, worldwide, 1978-2019, (degrees celsius)</t>
    <phoneticPr fontId="3" type="noConversion"/>
  </si>
  <si>
    <t>Annual average land and ocean temperatures, base period 1981-2010, with the 11-year smooth, worldwide, 1978-2019, (degrees celsius)</t>
    <phoneticPr fontId="3" type="noConversion"/>
  </si>
  <si>
    <t>These reference tables contain statistics of the temperatures from the UAH temperature dataset by Roy W.Spencer, John R. Christy and William D. Braswell. Here we use varying length periods to smooth the data, and the readers can see the apparent differences this creates in graphs. The graph besides each table shows the temperature anomaly of that year as compared to the average temperature of 1981-2010, and the absolute change over time. The x-axis is the absolute change while the y-axis is the anomaly (difference from the 1981-2010 average).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</si>
</sst>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2">
    <fill>
      <patternFill patternType="none"/>
    </fill>
    <fill>
      <patternFill patternType="gray125"/>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26">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4" fontId="9" fillId="0" borderId="0" xfId="0" applyNumberFormat="1" applyFont="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164" fontId="9" fillId="0" borderId="0" xfId="0" applyNumberFormat="1" applyFont="1" applyBorder="1" applyAlignment="1">
      <alignment horizontal="left" vertical="center"/>
    </xf>
    <xf numFmtId="2" fontId="9" fillId="0" borderId="0" xfId="0" applyNumberFormat="1" applyFont="1" applyAlignment="1">
      <alignment horizontal="left"/>
    </xf>
    <xf numFmtId="2" fontId="4" fillId="0" borderId="0" xfId="0" applyNumberFormat="1" applyFont="1" applyBorder="1" applyAlignment="1">
      <alignment horizontal="left" vertical="center"/>
    </xf>
    <xf numFmtId="2" fontId="4" fillId="0" borderId="0" xfId="0" applyNumberFormat="1" applyFont="1" applyAlignment="1">
      <alignment horizontal="left" vertical="center"/>
    </xf>
    <xf numFmtId="2" fontId="9" fillId="0" borderId="1" xfId="0" applyNumberFormat="1" applyFont="1" applyBorder="1" applyAlignment="1">
      <alignment horizontal="left"/>
    </xf>
    <xf numFmtId="2" fontId="4" fillId="0" borderId="1" xfId="0" applyNumberFormat="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Tropospheric Temperature Anomalies, 1978-2018</a:t>
            </a: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(University of Alabama data series)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NonSmooth!$E$9</c:f>
                  <c:strCache>
                    <c:ptCount val="1"/>
                    <c:pt idx="0">
                      <c:v>1978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{33700D0E-DAD4-48EC-961B-339322A4CDC9}</c15:txfldGUID>
                      <c15:f>NonSmooth!$E$9</c15:f>
                      <c15:dlblFieldTableCache>
                        <c:ptCount val="1"/>
                        <c:pt idx="0">
                          <c:v>1978</c:v>
                        </c:pt>
                      </c15:dlblFieldTableCache>
                    </c15:dlblFTEntry>
                  </c15:dlblFieldTable>
                  <c15:showDataLabelsRange val="0"/>
                </c:ext>
                <c:ext xmlns:c16="http://schemas.microsoft.com/office/drawing/2014/chart" uri="{C3380CC4-5D6E-409C-BE32-E72D297353CC}">
                  <c16:uniqueId val="{00000000-50E8-4942-83A7-B696E6DBE93B}"/>
                </c:ext>
              </c:extLst>
            </c:dLbl>
            <c:dLbl>
              <c:idx val="1"/>
              <c:layout/>
              <c:tx>
                <c:strRef>
                  <c:f>NonSmooth!$E$10</c:f>
                  <c:strCache>
                    <c:ptCount val="1"/>
                    <c:pt idx="0">
                      <c:v>1979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{B01E57A5-95EE-43AA-913A-5C765E6DDC45}</c15:txfldGUID>
                      <c15:f>NonSmooth!$E$10</c15:f>
                      <c15:dlblFieldTableCache>
                        <c:ptCount val="1"/>
                        <c:pt idx="0">
                          <c:v>1979</c:v>
                        </c:pt>
                      </c15:dlblFieldTableCache>
                    </c15:dlblFTEntry>
                  </c15:dlblFieldTable>
                  <c15:showDataLabelsRange val="0"/>
                </c:ext>
                <c:ext xmlns:c16="http://schemas.microsoft.com/office/drawing/2014/chart" uri="{C3380CC4-5D6E-409C-BE32-E72D297353CC}">
                  <c16:uniqueId val="{00000000-97E2-46BD-9DE2-9F28AC3F37FC}"/>
                </c:ext>
              </c:extLst>
            </c:dLbl>
            <c:dLbl>
              <c:idx val="3"/>
              <c:layout/>
              <c:tx>
                <c:strRef>
                  <c:f>NonSmooth!$E$12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{11A36A33-7E48-41A2-A4F7-09B1BB915543}</c15:txfldGUID>
                      <c15:f>NonSmooth!$E$12</c15:f>
                      <c15:dlblFieldTableCache>
                        <c:ptCount val="1"/>
                        <c:pt idx="0">
                          <c:v> </c:v>
                        </c:pt>
                      </c15:dlblFieldTableCache>
                    </c15:dlblFTEntry>
                  </c15:dlblFieldTable>
                  <c15:showDataLabelsRange val="0"/>
                </c:ext>
                <c:ext xmlns:c16="http://schemas.microsoft.com/office/drawing/2014/chart" uri="{C3380CC4-5D6E-409C-BE32-E72D297353CC}">
                  <c16:uniqueId val="{00000000-F79D-4438-8BEB-9AD3842EB850}"/>
                </c:ext>
              </c:extLst>
            </c:dLbl>
            <c:dLbl>
              <c:idx val="5"/>
              <c:layout/>
              <c:tx>
                <c:strRef>
                  <c:f>NonSmooth!$E$14</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{05E61CFC-750E-49BA-B426-C377453C87C9}</c15:txfldGUID>
                      <c15:f>NonSmooth!$E$14</c15:f>
                      <c15:dlblFieldTableCache>
                        <c:ptCount val="1"/>
                        <c:pt idx="0">
                          <c:v>1983</c:v>
                        </c:pt>
                      </c15:dlblFieldTableCache>
                    </c15:dlblFTEntry>
                  </c15:dlblFieldTable>
                  <c15:showDataLabelsRange val="0"/>
                </c:ext>
                <c:ext xmlns:c16="http://schemas.microsoft.com/office/drawing/2014/chart" uri="{C3380CC4-5D6E-409C-BE32-E72D297353CC}">
                  <c16:uniqueId val="{00000001-F79D-4438-8BEB-9AD3842EB850}"/>
                </c:ext>
              </c:extLst>
            </c:dLbl>
            <c:dLbl>
              <c:idx val="6"/>
              <c:layout/>
              <c:tx>
                <c:strRef>
                  <c:f>NonSmooth!$E$15</c:f>
                  <c:strCache>
                    <c:ptCount val="1"/>
                    <c:pt idx="0">
                      <c:v>1984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{0B5BEB00-28D6-47D1-9276-A9A0BC238523}</c15:txfldGUID>
                      <c15:f>NonSmooth!$E$15</c15:f>
                      <c15:dlblFieldTableCache>
                        <c:ptCount val="1"/>
                        <c:pt idx="0">
                          <c:v>1984</c:v>
                        </c:pt>
                      </c15:dlblFieldTableCache>
                    </c15:dlblFTEntry>
                  </c15:dlblFieldTable>
                  <c15:showDataLabelsRange val="0"/>
                </c:ext>
                <c:ext xmlns:c16="http://schemas.microsoft.com/office/drawing/2014/chart" uri="{C3380CC4-5D6E-409C-BE32-E72D297353CC}">
                  <c16:uniqueId val="{00000002-F79D-4438-8BEB-9AD3842EB850}"/>
                </c:ext>
              </c:extLst>
            </c:dLbl>
            <c:dLbl>
              <c:idx val="7"/>
              <c:layout/>
              <c:tx>
                <c:strRef>
                  <c:f>NonSmooth!$E$16</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{84A0C1F6-69DF-4177-945E-65B3D8933D22}</c15:txfldGUID>
                      <c15:f>NonSmooth!$E$16</c15:f>
                      <c15:dlblFieldTableCache>
                        <c:ptCount val="1"/>
                        <c:pt idx="0">
                          <c:v>1985</c:v>
                        </c:pt>
                      </c15:dlblFieldTableCache>
                    </c15:dlblFTEntry>
                  </c15:dlblFieldTable>
                  <c15:showDataLabelsRange val="0"/>
                </c:ext>
                <c:ext xmlns:c16="http://schemas.microsoft.com/office/drawing/2014/chart" uri="{C3380CC4-5D6E-409C-BE32-E72D297353CC}">
                  <c16:uniqueId val="{00000003-F79D-4438-8BEB-9AD3842EB850}"/>
                </c:ext>
              </c:extLst>
            </c:dLbl>
            <c:dLbl>
              <c:idx val="8"/>
              <c:layout/>
              <c:tx>
                <c:strRef>
                  <c:f>NonSmooth!$E$17</c:f>
                  <c:strCache>
                    <c:ptCount val="1"/>
                    <c:pt idx="0">
                      <c:v>1986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{DA64424A-C759-44CF-867E-54299154F983}</c15:txfldGUID>
                      <c15:f>NonSmooth!$E$17</c15:f>
                      <c15:dlblFieldTableCache>
                        <c:ptCount val="1"/>
                        <c:pt idx="0">
                          <c:v>1986</c:v>
                        </c:pt>
                      </c15:dlblFieldTableCache>
                    </c15:dlblFTEntry>
                  </c15:dlblFieldTable>
                  <c15:showDataLabelsRange val="0"/>
                </c:ext>
                <c:ext xmlns:c16="http://schemas.microsoft.com/office/drawing/2014/chart" uri="{C3380CC4-5D6E-409C-BE32-E72D297353CC}">
                  <c16:uniqueId val="{00000004-F79D-4438-8BEB-9AD3842EB850}"/>
                </c:ext>
              </c:extLst>
            </c:dLbl>
            <c:dLbl>
              <c:idx val="9"/>
              <c:layout/>
              <c:tx>
                <c:strRef>
                  <c:f>NonSmooth!$E$18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{AD2FDC55-F477-4881-A655-38B289362801}</c15:txfldGUID>
                      <c15:f>NonSmooth!$E$18</c15:f>
                      <c15:dlblFieldTableCache>
                        <c:ptCount val="1"/>
                        <c:pt idx="0">
                          <c:v> </c:v>
                        </c:pt>
                      </c15:dlblFieldTableCache>
                    </c15:dlblFTEntry>
                  </c15:dlblFieldTable>
                  <c15:showDataLabelsRange val="0"/>
                </c:ext>
                <c:ext xmlns:c16="http://schemas.microsoft.com/office/drawing/2014/chart" uri="{C3380CC4-5D6E-409C-BE32-E72D297353CC}">
                  <c16:uniqueId val="{00000005-F79D-4438-8BEB-9AD3842EB850}"/>
                </c:ext>
              </c:extLst>
            </c:dLbl>
            <c:dLbl>
              <c:idx val="11"/>
              <c:layout/>
              <c:tx>
                <c:strRef>
                  <c:f>NonSmooth!$E$20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{F9153675-9C4C-4712-BFD0-4D7E025C7E63}</c15:txfldGUID>
                      <c15:f>NonSmooth!$E$20</c15:f>
                      <c15:dlblFieldTableCache>
                        <c:ptCount val="1"/>
                        <c:pt idx="0">
                          <c:v> </c:v>
                        </c:pt>
                      </c15:dlblFieldTableCache>
                    </c15:dlblFTEntry>
                  </c15:dlblFieldTable>
                  <c15:showDataLabelsRange val="0"/>
                </c:ext>
                <c:ext xmlns:c16="http://schemas.microsoft.com/office/drawing/2014/chart" uri="{C3380CC4-5D6E-409C-BE32-E72D297353CC}">
                  <c16:uniqueId val="{00000006-F79D-4438-8BEB-9AD3842EB850}"/>
                </c:ext>
              </c:extLst>
            </c:dLbl>
            <c:dLbl>
              <c:idx val="14"/>
              <c:layout/>
              <c:tx>
                <c:strRef>
                  <c:f>NonSmooth!$E$23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{2583ABFC-C9AE-4FB7-AAFF-417F01CCA705}</c15:txfldGUID>
                      <c15:f>NonSmooth!$E$23</c15:f>
                      <c15:dlblFieldTableCache>
                        <c:ptCount val="1"/>
                        <c:pt idx="0">
                          <c:v> </c:v>
                        </c:pt>
                      </c15:dlblFieldTableCache>
                    </c15:dlblFTEntry>
                  </c15:dlblFieldTable>
                  <c15:showDataLabelsRange val="0"/>
                </c:ext>
                <c:ext xmlns:c16="http://schemas.microsoft.com/office/drawing/2014/chart" uri="{C3380CC4-5D6E-409C-BE32-E72D297353CC}">
                  <c16:uniqueId val="{00000007-F79D-4438-8BEB-9AD3842EB850}"/>
                </c:ext>
              </c:extLst>
            </c:dLbl>
            <c:dLbl>
              <c:idx val="19"/>
              <c:layout/>
              <c:tx>
                <c:strRef>
                  <c:f>NonSmooth!$E$28</c:f>
                  <c:strCache>
                    <c:ptCount val="1"/>
                    <c:pt idx="0">
                      <c:v>1997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{5796520E-F04D-4B5C-AAA4-654F856A7283}</c15:txfldGUID>
                      <c15:f>NonSmooth!$E$28</c15:f>
                      <c15:dlblFieldTableCache>
                        <c:ptCount val="1"/>
                        <c:pt idx="0">
                          <c:v>1997</c:v>
                        </c:pt>
                      </c15:dlblFieldTableCache>
                    </c15:dlblFTEntry>
                  </c15:dlblFieldTable>
                  <c15:showDataLabelsRange val="0"/>
                </c:ext>
                <c:ext xmlns:c16="http://schemas.microsoft.com/office/drawing/2014/chart" uri="{C3380CC4-5D6E-409C-BE32-E72D297353CC}">
                  <c16:uniqueId val="{00000008-F79D-4438-8BEB-9AD3842EB850}"/>
                </c:ext>
              </c:extLst>
            </c:dLbl>
            <c:dLbl>
              <c:idx val="20"/>
              <c:layout/>
              <c:tx>
                <c:strRef>
                  <c:f>NonSmooth!$E$29</c:f>
                  <c:strCache>
                    <c:ptCount val="1"/>
                    <c:pt idx="0">
                      <c:v>1998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{0A24D1D6-E69D-417C-B47C-5AD706D35CF9}</c15:txfldGUID>
                      <c15:f>NonSmooth!$E$29</c15:f>
                      <c15:dlblFieldTableCache>
                        <c:ptCount val="1"/>
                        <c:pt idx="0">
                          <c:v>1998</c:v>
                        </c:pt>
                      </c15:dlblFieldTableCache>
                    </c15:dlblFTEntry>
                  </c15:dlblFieldTable>
                  <c15:showDataLabelsRange val="0"/>
                </c:ext>
                <c:ext xmlns:c16="http://schemas.microsoft.com/office/drawing/2014/chart" uri="{C3380CC4-5D6E-409C-BE32-E72D297353CC}">
                  <c16:uniqueId val="{00000002-8EC3-465E-ACED-F0785D907A3E}"/>
                </c:ext>
              </c:extLst>
            </c:dLbl>
            <c:dLbl>
              <c:idx val="21"/>
              <c:layout/>
              <c:tx>
                <c:strRef>
                  <c:f>NonSmooth!$E$30</c:f>
                  <c:strCache>
                    <c:ptCount val="1"/>
                    <c:pt idx="0">
                      <c:v>1999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{0C650917-3FA2-43B1-852E-F681930701DF}</c15:txfldGUID>
                      <c15:f>NonSmooth!$E$30</c15:f>
                      <c15:dlblFieldTableCache>
                        <c:ptCount val="1"/>
                        <c:pt idx="0">
                          <c:v>1999</c:v>
                        </c:pt>
                      </c15:dlblFieldTableCache>
                    </c15:dlblFTEntry>
                  </c15:dlblFieldTable>
                  <c15:showDataLabelsRange val="0"/>
                </c:ext>
                <c:ext xmlns:c16="http://schemas.microsoft.com/office/drawing/2014/chart" uri="{C3380CC4-5D6E-409C-BE32-E72D297353CC}">
                  <c16:uniqueId val="{00000009-F79D-4438-8BEB-9AD3842EB850}"/>
                </c:ext>
              </c:extLst>
            </c:dLbl>
            <c:dLbl>
              <c:idx val="25"/>
              <c:layout/>
              <c:tx>
                <c:strRef>
                  <c:f>NonSmooth!$E$34</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{986F1AC9-7F8C-4FC7-A5B4-74430947363D}</c15:txfldGUID>
                      <c15:f>NonSmooth!$E$34</c15:f>
                      <c15:dlblFieldTableCache>
                        <c:ptCount val="1"/>
                        <c:pt idx="0">
                          <c:v>2003</c:v>
                        </c:pt>
                      </c15:dlblFieldTableCache>
                    </c15:dlblFTEntry>
                  </c15:dlblFieldTable>
                  <c15:showDataLabelsRange val="0"/>
                </c:ext>
                <c:ext xmlns:c16="http://schemas.microsoft.com/office/drawing/2014/chart" uri="{C3380CC4-5D6E-409C-BE32-E72D297353CC}">
                  <c16:uniqueId val="{0000000A-F79D-4438-8BEB-9AD3842EB850}"/>
                </c:ext>
              </c:extLst>
            </c:dLbl>
            <c:dLbl>
              <c:idx val="30"/>
              <c:layout/>
              <c:tx>
                <c:strRef>
                  <c:f>NonSmooth!$E$39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{790378B3-DC48-401D-86B9-F55457E1F283}</c15:txfldGUID>
                      <c15:f>NonSmooth!$E$39</c15:f>
                      <c15:dlblFieldTableCache>
                        <c:ptCount val="1"/>
                        <c:pt idx="0">
                          <c:v> </c:v>
                        </c:pt>
                      </c15:dlblFieldTableCache>
                    </c15:dlblFTEntry>
                  </c15:dlblFieldTable>
                  <c15:showDataLabelsRange val="0"/>
                </c:ext>
                <c:ext xmlns:c16="http://schemas.microsoft.com/office/drawing/2014/chart" uri="{C3380CC4-5D6E-409C-BE32-E72D297353CC}">
                  <c16:uniqueId val="{00000003-1ACD-4A84-AC79-B4F48FA0C150}"/>
                </c:ext>
              </c:extLst>
            </c:dLbl>
            <c:dLbl>
              <c:idx val="32"/>
              <c:layout/>
              <c:tx>
                <c:strRef>
                  <c:f>NonSmooth!$E$41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{AADF9B79-5EDC-4FDF-969F-4A6AB755C6DB}</c15:txfldGUID>
                      <c15:f>NonSmooth!$E$41</c15:f>
                      <c15:dlblFieldTableCache>
                        <c:ptCount val="1"/>
                        <c:pt idx="0">
                          <c:v>2010</c:v>
                        </c:pt>
                      </c15:dlblFieldTableCache>
                    </c15:dlblFTEntry>
                  </c15:dlblFieldTable>
                  <c15:showDataLabelsRange val="0"/>
                </c:ext>
                <c:ext xmlns:c16="http://schemas.microsoft.com/office/drawing/2014/chart" uri="{C3380CC4-5D6E-409C-BE32-E72D297353CC}">
                  <c16:uniqueId val="{00000007-CA85-44CB-A1C1-D2209463B69B}"/>
                </c:ext>
              </c:extLst>
            </c:dLbl>
            <c:dLbl>
              <c:idx val="33"/>
              <c:layout/>
              <c:tx>
                <c:strRef>
                  <c:f>NonSmooth!$E$42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{55704216-1A55-47D6-87D0-4617B424068A}</c15:txfldGUID>
                      <c15:f>NonSmooth!$E$42</c15:f>
                      <c15:dlblFieldTableCache>
                        <c:ptCount val="1"/>
                        <c:pt idx="0">
                          <c:v> </c:v>
                        </c:pt>
                      </c15:dlblFieldTableCache>
                    </c15:dlblFTEntry>
                  </c15:dlblFieldTable>
                  <c15:showDataLabelsRange val="0"/>
                </c:ext>
                <c:ext xmlns:c16="http://schemas.microsoft.com/office/drawing/2014/chart" uri="{C3380CC4-5D6E-409C-BE32-E72D297353CC}">
                  <c16:uniqueId val="{00000001-97E2-46BD-9DE2-9F28AC3F37FC}"/>
                </c:ext>
              </c:extLst>
            </c:dLbl>
            <c:dLbl>
              <c:idx val="35"/>
              <c:layout/>
              <c:tx>
                <c:strRef>
                  <c:f>NonSmooth!$E$44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{3220049B-DF71-4C21-BAEC-C2DB2BEC78FE}</c15:txfldGUID>
                      <c15:f>NonSmooth!$E$44</c15:f>
                      <c15:dlblFieldTableCache>
                        <c:ptCount val="1"/>
                        <c:pt idx="0">
                          <c:v> </c:v>
                        </c:pt>
                      </c15:dlblFieldTableCache>
                    </c15:dlblFTEntry>
                  </c15:dlblFieldTable>
                  <c15:showDataLabelsRange val="0"/>
                </c:ext>
                <c:ext xmlns:c16="http://schemas.microsoft.com/office/drawing/2014/chart" uri="{C3380CC4-5D6E-409C-BE32-E72D297353CC}">
                  <c16:uniqueId val="{00000004-1ACD-4A84-AC79-B4F48FA0C150}"/>
                </c:ext>
              </c:extLst>
            </c:dLbl>
            <c:dLbl>
              <c:idx val="38"/>
              <c:layout/>
              <c:tx>
                <c:strRef>
                  <c:f>NonSmooth!$E$47</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{52A88635-9A1E-4D15-A321-32208B35B088}</c15:txfldGUID>
                      <c15:f>NonSmooth!$E$47</c15:f>
                      <c15:dlblFieldTableCache>
                        <c:ptCount val="1"/>
                        <c:pt idx="0">
                          <c:v>2016</c:v>
                        </c:pt>
                      </c15:dlblFieldTableCache>
                    </c15:dlblFTEntry>
                  </c15:dlblFieldTable>
                  <c15:showDataLabelsRange val="0"/>
                </c:ext>
                <c:ext xmlns:c16="http://schemas.microsoft.com/office/drawing/2014/chart" uri="{C3380CC4-5D6E-409C-BE32-E72D297353CC}">
                  <c16:uniqueId val="{00000009-CA85-44CB-A1C1-D2209463B69B}"/>
                </c:ext>
              </c:extLst>
            </c:dLbl>
            <c:dLbl>
              <c:idx val="39"/>
              <c:layout/>
              <c:tx>
                <c:strRef>
                  <c:f>NonSmooth!$E$48</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{AD66F9F0-2952-47FE-BB40-8C68E6824832}</c15:txfldGUID>
                      <c15:f>NonSmooth!$E$48</c15:f>
                      <c15:dlblFieldTableCache>
                        <c:ptCount val="1"/>
                        <c:pt idx="0">
                          <c:v>2017</c:v>
                        </c:pt>
                      </c15:dlblFieldTableCache>
                    </c15:dlblFTEntry>
                  </c15:dlblFieldTable>
                  <c15:showDataLabelsRange val="0"/>
                </c:ext>
                <c:ext xmlns:c16="http://schemas.microsoft.com/office/drawing/2014/chart" uri="{C3380CC4-5D6E-409C-BE32-E72D297353CC}">
                  <c16:uniqueId val="{00000002-97E2-46BD-9DE2-9F28AC3F37FC}"/>
                </c:ext>
              </c:extLst>
            </c:dLbl>
            <c:dLbl>
              <c:idx val="40"/>
              <c:layout/>
              <c:tx>
                <c:strRef>
                  <c:f>NonSmooth!$E$49</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{F19F8879-1D71-437D-BA69-316168917924}</c15:txfldGUID>
                      <c15:f>NonSmooth!$E$49</c15:f>
                      <c15:dlblFieldTableCache>
                        <c:ptCount val="1"/>
                        <c:pt idx="0">
                          <c:v>2018</c:v>
                        </c:pt>
                      </c15:dlblFieldTableCache>
                    </c15:dlblFTEntry>
                  </c15:dlblFieldTable>
                  <c15:showDataLabelsRange val="0"/>
                </c:ext>
                <c:ext xmlns:c16="http://schemas.microsoft.com/office/drawing/2014/chart" uri="{C3380CC4-5D6E-409C-BE32-E72D297353CC}">
                  <c16:uniqueId val="{00000007-1ACD-4A84-AC79-B4F48FA0C150}"/>
                </c:ext>
              </c:extLst>
            </c:dLbl>
            <c:dLbl>
              <c:idx val="41"/>
              <c:layout/>
              <c:tx>
                <c:strRef>
                  <c:f>NonSmooth!$E$50</c:f>
                  <c:strCache>
                    <c:ptCount val="1"/>
                    <c:pt idx="0">
                      <c:v>2019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{B8556FAA-D908-40DC-B287-2D0758B0CF20}</c15:txfldGUID>
                      <c15:f>NonSmooth!$E$50</c15:f>
                      <c15:dlblFieldTableCache>
                        <c:ptCount val="1"/>
                        <c:pt idx="0">
                          <c:v>2019</c:v>
                        </c:pt>
                      </c15:dlblFieldTableCache>
                    </c15:dlblFTEntry>
                  </c15:dlblFieldTable>
                  <c15:showDataLabelsRange val="0"/>
                </c:ext>
                <c:ext xmlns:c16="http://schemas.microsoft.com/office/drawing/2014/chart" uri="{C3380CC4-5D6E-409C-BE32-E72D297353CC}">
                  <c16:uniqueId val="{0000000B-F79D-4438-8BEB-9AD3842EB85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NonSmooth!$B$9:$B$50</c:f>
              <c:numCache>
                <c:formatCode>0.0000_ </c:formatCode>
                <c:ptCount val="42"/>
                <c:pt idx="0">
                  <c:v>0.15083333333333335</c:v>
                </c:pt>
                <c:pt idx="1">
                  <c:v>0.15875</c:v>
                </c:pt>
                <c:pt idx="2">
                  <c:v>4.9166666666666657E-2</c:v>
                </c:pt>
                <c:pt idx="3">
                  <c:v>-0.12666666666666668</c:v>
                </c:pt>
                <c:pt idx="4">
                  <c:v>3.4583333333333327E-2</c:v>
                </c:pt>
                <c:pt idx="5">
                  <c:v>2.9166666666666688E-2</c:v>
                </c:pt>
                <c:pt idx="6">
                  <c:v>-0.15999999999999998</c:v>
                </c:pt>
                <c:pt idx="7">
                  <c:v>9.5833333333333326E-3</c:v>
                </c:pt>
                <c:pt idx="8">
                  <c:v>0.20541666666666666</c:v>
                </c:pt>
                <c:pt idx="9">
                  <c:v>0.12874999999999998</c:v>
                </c:pt>
                <c:pt idx="10">
                  <c:v>-0.12916666666666668</c:v>
                </c:pt>
                <c:pt idx="11">
                  <c:v>-1.3333333333333329E-2</c:v>
                </c:pt>
                <c:pt idx="12">
                  <c:v>0.11416666666666668</c:v>
                </c:pt>
                <c:pt idx="13">
                  <c:v>-0.14625000000000005</c:v>
                </c:pt>
                <c:pt idx="14">
                  <c:v>-0.11125000000000002</c:v>
                </c:pt>
                <c:pt idx="15">
                  <c:v>0.10791666666666672</c:v>
                </c:pt>
                <c:pt idx="16">
                  <c:v>0.13625000000000001</c:v>
                </c:pt>
                <c:pt idx="17">
                  <c:v>2.8333333333333332E-2</c:v>
                </c:pt>
                <c:pt idx="18">
                  <c:v>-3.7500000000000006E-2</c:v>
                </c:pt>
                <c:pt idx="19">
                  <c:v>0.24500000000000005</c:v>
                </c:pt>
                <c:pt idx="20">
                  <c:v>-4.9999999999999958E-3</c:v>
                </c:pt>
                <c:pt idx="21">
                  <c:v>-0.25166666666666671</c:v>
                </c:pt>
                <c:pt idx="22">
                  <c:v>6.5833333333333327E-2</c:v>
                </c:pt>
                <c:pt idx="23">
                  <c:v>0.11874999999999999</c:v>
                </c:pt>
                <c:pt idx="24">
                  <c:v>3.5000000000000024E-2</c:v>
                </c:pt>
                <c:pt idx="25">
                  <c:v>-6.7916666666666653E-2</c:v>
                </c:pt>
                <c:pt idx="26">
                  <c:v>6.2499999999999778E-3</c:v>
                </c:pt>
                <c:pt idx="27">
                  <c:v>1.5833333333333324E-2</c:v>
                </c:pt>
                <c:pt idx="28">
                  <c:v>-1.9583333333333328E-2</c:v>
                </c:pt>
                <c:pt idx="29">
                  <c:v>-0.10708333333333334</c:v>
                </c:pt>
                <c:pt idx="30">
                  <c:v>-3.0000000000000006E-2</c:v>
                </c:pt>
                <c:pt idx="31">
                  <c:v>0.22249999999999998</c:v>
                </c:pt>
                <c:pt idx="32">
                  <c:v>-3.4583333333333334E-2</c:v>
                </c:pt>
                <c:pt idx="33">
                  <c:v>-0.13791666666666663</c:v>
                </c:pt>
                <c:pt idx="34">
                  <c:v>5.6249999999999994E-2</c:v>
                </c:pt>
                <c:pt idx="35">
                  <c:v>5.7916666666666679E-2</c:v>
                </c:pt>
                <c:pt idx="36">
                  <c:v>6.4999999999999988E-2</c:v>
                </c:pt>
                <c:pt idx="37">
                  <c:v>0.16750000000000004</c:v>
                </c:pt>
                <c:pt idx="38">
                  <c:v>5.4166666666666696E-2</c:v>
                </c:pt>
                <c:pt idx="39">
                  <c:v>-0.14583333333333337</c:v>
                </c:pt>
                <c:pt idx="40">
                  <c:v>-5.4166666666666807E-3</c:v>
                </c:pt>
                <c:pt idx="41">
                  <c:v>0.14333333333333334</c:v>
                </c:pt>
              </c:numCache>
            </c:numRef>
          </c:xVal>
          <c:yVal>
            <c:numRef>
              <c:f>NonSmooth!$C$9:$C$50</c:f>
              <c:numCache>
                <c:formatCode>0.00</c:formatCode>
                <c:ptCount val="42"/>
                <c:pt idx="0">
                  <c:v>-0.36</c:v>
                </c:pt>
                <c:pt idx="1">
                  <c:v>-0.20916666666666664</c:v>
                </c:pt>
                <c:pt idx="2">
                  <c:v>-4.2500000000000003E-2</c:v>
                </c:pt>
                <c:pt idx="3">
                  <c:v>-0.11083333333333333</c:v>
                </c:pt>
                <c:pt idx="4">
                  <c:v>-0.29583333333333334</c:v>
                </c:pt>
                <c:pt idx="5">
                  <c:v>-4.1666666666666664E-2</c:v>
                </c:pt>
                <c:pt idx="6">
                  <c:v>-0.23749999999999996</c:v>
                </c:pt>
                <c:pt idx="7">
                  <c:v>-0.36166666666666664</c:v>
                </c:pt>
                <c:pt idx="8">
                  <c:v>-0.2183333333333333</c:v>
                </c:pt>
                <c:pt idx="9">
                  <c:v>4.9166666666666671E-2</c:v>
                </c:pt>
                <c:pt idx="10">
                  <c:v>3.9166666666666655E-2</c:v>
                </c:pt>
                <c:pt idx="11">
                  <c:v>-0.2091666666666667</c:v>
                </c:pt>
                <c:pt idx="12">
                  <c:v>1.2499999999999999E-2</c:v>
                </c:pt>
                <c:pt idx="13">
                  <c:v>1.9166666666666665E-2</c:v>
                </c:pt>
                <c:pt idx="14">
                  <c:v>-0.28000000000000008</c:v>
                </c:pt>
                <c:pt idx="15">
                  <c:v>-0.20333333333333337</c:v>
                </c:pt>
                <c:pt idx="16">
                  <c:v>-6.4166666666666664E-2</c:v>
                </c:pt>
                <c:pt idx="17">
                  <c:v>6.9166666666666668E-2</c:v>
                </c:pt>
                <c:pt idx="18">
                  <c:v>-7.5000000000000023E-3</c:v>
                </c:pt>
                <c:pt idx="19">
                  <c:v>-5.8333333333333388E-3</c:v>
                </c:pt>
                <c:pt idx="20">
                  <c:v>0.4825000000000001</c:v>
                </c:pt>
                <c:pt idx="21">
                  <c:v>-1.5833333333333331E-2</c:v>
                </c:pt>
                <c:pt idx="22">
                  <c:v>-2.0833333333333332E-2</c:v>
                </c:pt>
                <c:pt idx="23">
                  <c:v>0.11583333333333333</c:v>
                </c:pt>
                <c:pt idx="24">
                  <c:v>0.21666666666666665</c:v>
                </c:pt>
                <c:pt idx="25">
                  <c:v>0.18583333333333338</c:v>
                </c:pt>
                <c:pt idx="26">
                  <c:v>8.0833333333333354E-2</c:v>
                </c:pt>
                <c:pt idx="27">
                  <c:v>0.19833333333333333</c:v>
                </c:pt>
                <c:pt idx="28">
                  <c:v>0.1125</c:v>
                </c:pt>
                <c:pt idx="29">
                  <c:v>0.15916666666666668</c:v>
                </c:pt>
                <c:pt idx="30">
                  <c:v>-0.10166666666666667</c:v>
                </c:pt>
                <c:pt idx="31">
                  <c:v>9.9166666666666667E-2</c:v>
                </c:pt>
                <c:pt idx="32">
                  <c:v>0.34333333333333327</c:v>
                </c:pt>
                <c:pt idx="33">
                  <c:v>3.0000000000000002E-2</c:v>
                </c:pt>
                <c:pt idx="34">
                  <c:v>6.7499999999999991E-2</c:v>
                </c:pt>
                <c:pt idx="35">
                  <c:v>0.14249999999999999</c:v>
                </c:pt>
                <c:pt idx="36">
                  <c:v>0.18333333333333335</c:v>
                </c:pt>
                <c:pt idx="37">
                  <c:v>0.27249999999999996</c:v>
                </c:pt>
                <c:pt idx="38">
                  <c:v>0.51833333333333342</c:v>
                </c:pt>
                <c:pt idx="39">
                  <c:v>0.38083333333333336</c:v>
                </c:pt>
                <c:pt idx="40">
                  <c:v>0.22666666666666666</c:v>
                </c:pt>
                <c:pt idx="41">
                  <c:v>0.37</c:v>
                </c:pt>
              </c:numCache>
            </c:numRef>
          </c:yVal>
          <c:smooth val="1"/>
          <c:extLst>
            <c:ext xmlns:c16="http://schemas.microsoft.com/office/drawing/2014/chart" uri="{C3380CC4-5D6E-409C-BE32-E72D297353CC}">
              <c16:uniqueId val="{0000003C-50E8-4942-83A7-B696E6DBE93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from the year before to  year after, per year (degree celsius)</a:t>
                </a:r>
                <a:endParaRPr lang="zh-CN" altLang="zh-CN" sz="1200">
                  <a:effectLst/>
                </a:endParaRPr>
              </a:p>
            </c:rich>
          </c:tx>
          <c:layout>
            <c:manualLayout>
              <c:xMode val="edge"/>
              <c:yMode val="edge"/>
              <c:x val="0.21466110263818447"/>
              <c:y val="0.95661112961050643"/>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Deviation from the 1981-2010 global norm (dgrees celsius)</a:t>
                </a:r>
                <a:endParaRPr lang="zh-CN" altLang="zh-CN" sz="1200">
                  <a:effectLst/>
                </a:endParaRPr>
              </a:p>
            </c:rich>
          </c:tx>
          <c:layout>
            <c:manualLayout>
              <c:xMode val="edge"/>
              <c:yMode val="edge"/>
              <c:x val="0"/>
              <c:y val="0.28421204021264657"/>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Tropospheric Temperature Anomalies, 1978-2018</a:t>
            </a: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(University of Alabama data series)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'3ySmooth'!$E$9</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{8C87383B-D0BA-4CDF-BE59-0C9B169B3F88}</c15:txfldGUID>
                      <c15:f>'3ySmooth'!$E$9</c15:f>
                      <c15:dlblFieldTableCache>
                        <c:ptCount val="1"/>
                        <c:pt idx="0">
                          <c:v>1978</c:v>
                        </c:pt>
                      </c15:dlblFieldTableCache>
                    </c15:dlblFTEntry>
                  </c15:dlblFieldTable>
                  <c15:showDataLabelsRange val="0"/>
                </c:ext>
                <c:ext xmlns:c16="http://schemas.microsoft.com/office/drawing/2014/chart" uri="{C3380CC4-5D6E-409C-BE32-E72D297353CC}">
                  <c16:uniqueId val="{00000000-6993-4F0A-A75E-776866471452}"/>
                </c:ext>
              </c:extLst>
            </c:dLbl>
            <c:dLbl>
              <c:idx val="1"/>
              <c:layout/>
              <c:tx>
                <c:strRef>
                  <c:f>'3ySmooth'!$E$10</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{C72FBFC2-706D-485C-BEBC-14934C96E5A9}</c15:txfldGUID>
                      <c15:f>'3ySmooth'!$E$10</c15:f>
                      <c15:dlblFieldTableCache>
                        <c:ptCount val="1"/>
                        <c:pt idx="0">
                          <c:v>1979</c:v>
                        </c:pt>
                      </c15:dlblFieldTableCache>
                    </c15:dlblFTEntry>
                  </c15:dlblFieldTable>
                  <c15:showDataLabelsRange val="0"/>
                </c:ext>
                <c:ext xmlns:c16="http://schemas.microsoft.com/office/drawing/2014/chart" uri="{C3380CC4-5D6E-409C-BE32-E72D297353CC}">
                  <c16:uniqueId val="{00000001-6993-4F0A-A75E-776866471452}"/>
                </c:ext>
              </c:extLst>
            </c:dLbl>
            <c:dLbl>
              <c:idx val="3"/>
              <c:layout/>
              <c:tx>
                <c:strRef>
                  <c:f>'3ySmooth'!$E$12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{BBFB9120-DF98-4E69-A5CD-B840D8DC0501}</c15:txfldGUID>
                      <c15:f>'3ySmooth'!$E$12</c15:f>
                      <c15:dlblFieldTableCache>
                        <c:ptCount val="1"/>
                        <c:pt idx="0">
                          <c:v> </c:v>
                        </c:pt>
                      </c15:dlblFieldTableCache>
                    </c15:dlblFTEntry>
                  </c15:dlblFieldTable>
                  <c15:showDataLabelsRange val="0"/>
                </c:ext>
                <c:ext xmlns:c16="http://schemas.microsoft.com/office/drawing/2014/chart" uri="{C3380CC4-5D6E-409C-BE32-E72D297353CC}">
                  <c16:uniqueId val="{00000002-6993-4F0A-A75E-776866471452}"/>
                </c:ext>
              </c:extLst>
            </c:dLbl>
            <c:dLbl>
              <c:idx val="5"/>
              <c:layout/>
              <c:tx>
                <c:strRef>
                  <c:f>'3ySmooth'!$E$14</c:f>
                  <c:strCache>
                    <c:ptCount val="1"/>
                    <c:pt idx="0">
                      <c:v>1983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{A788BE01-FB11-457D-856A-8E104023EF20}</c15:txfldGUID>
                      <c15:f>'3ySmooth'!$E$14</c15:f>
                      <c15:dlblFieldTableCache>
                        <c:ptCount val="1"/>
                        <c:pt idx="0">
                          <c:v>1983</c:v>
                        </c:pt>
                      </c15:dlblFieldTableCache>
                    </c15:dlblFTEntry>
                  </c15:dlblFieldTable>
                  <c15:showDataLabelsRange val="0"/>
                </c:ext>
                <c:ext xmlns:c16="http://schemas.microsoft.com/office/drawing/2014/chart" uri="{C3380CC4-5D6E-409C-BE32-E72D297353CC}">
                  <c16:uniqueId val="{00000003-6993-4F0A-A75E-776866471452}"/>
                </c:ext>
              </c:extLst>
            </c:dLbl>
            <c:dLbl>
              <c:idx val="6"/>
              <c:layout/>
              <c:tx>
                <c:strRef>
                  <c:f>'3ySmooth'!$E$15</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{8BB2789B-A3E6-47A1-A692-86AE9B7C1C52}</c15:txfldGUID>
                      <c15:f>'3ySmooth'!$E$15</c15:f>
                      <c15:dlblFieldTableCache>
                        <c:ptCount val="1"/>
                        <c:pt idx="0">
                          <c:v>1984</c:v>
                        </c:pt>
                      </c15:dlblFieldTableCache>
                    </c15:dlblFTEntry>
                  </c15:dlblFieldTable>
                  <c15:showDataLabelsRange val="0"/>
                </c:ext>
                <c:ext xmlns:c16="http://schemas.microsoft.com/office/drawing/2014/chart" uri="{C3380CC4-5D6E-409C-BE32-E72D297353CC}">
                  <c16:uniqueId val="{00000004-6993-4F0A-A75E-776866471452}"/>
                </c:ext>
              </c:extLst>
            </c:dLbl>
            <c:dLbl>
              <c:idx val="7"/>
              <c:layout/>
              <c:tx>
                <c:strRef>
                  <c:f>'3ySmooth'!$E$16</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{7DFA91EA-3E45-4994-940E-E8E2CCB9795C}</c15:txfldGUID>
                      <c15:f>'3ySmooth'!$E$16</c15:f>
                      <c15:dlblFieldTableCache>
                        <c:ptCount val="1"/>
                        <c:pt idx="0">
                          <c:v>1985</c:v>
                        </c:pt>
                      </c15:dlblFieldTableCache>
                    </c15:dlblFTEntry>
                  </c15:dlblFieldTable>
                  <c15:showDataLabelsRange val="0"/>
                </c:ext>
                <c:ext xmlns:c16="http://schemas.microsoft.com/office/drawing/2014/chart" uri="{C3380CC4-5D6E-409C-BE32-E72D297353CC}">
                  <c16:uniqueId val="{00000005-6993-4F0A-A75E-776866471452}"/>
                </c:ext>
              </c:extLst>
            </c:dLbl>
            <c:dLbl>
              <c:idx val="8"/>
              <c:layout/>
              <c:tx>
                <c:strRef>
                  <c:f>'3ySmooth'!$E$17</c:f>
                  <c:strCache>
                    <c:ptCount val="1"/>
                    <c:pt idx="0">
                      <c:v>1986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{7A191748-C431-4F4F-82E9-D5D742267CA0}</c15:txfldGUID>
                      <c15:f>'3ySmooth'!$E$17</c15:f>
                      <c15:dlblFieldTableCache>
                        <c:ptCount val="1"/>
                        <c:pt idx="0">
                          <c:v>1986</c:v>
                        </c:pt>
                      </c15:dlblFieldTableCache>
                    </c15:dlblFTEntry>
                  </c15:dlblFieldTable>
                  <c15:showDataLabelsRange val="0"/>
                </c:ext>
                <c:ext xmlns:c16="http://schemas.microsoft.com/office/drawing/2014/chart" uri="{C3380CC4-5D6E-409C-BE32-E72D297353CC}">
                  <c16:uniqueId val="{00000006-6993-4F0A-A75E-776866471452}"/>
                </c:ext>
              </c:extLst>
            </c:dLbl>
            <c:dLbl>
              <c:idx val="9"/>
              <c:layout/>
              <c:tx>
                <c:strRef>
                  <c:f>'3ySmooth'!$E$18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{313C3E8C-CA8D-4A42-96CC-AD8A8A3B8845}</c15:txfldGUID>
                      <c15:f>'3ySmooth'!$E$18</c15:f>
                      <c15:dlblFieldTableCache>
                        <c:ptCount val="1"/>
                        <c:pt idx="0">
                          <c:v> </c:v>
                        </c:pt>
                      </c15:dlblFieldTableCache>
                    </c15:dlblFTEntry>
                  </c15:dlblFieldTable>
                  <c15:showDataLabelsRange val="0"/>
                </c:ext>
                <c:ext xmlns:c16="http://schemas.microsoft.com/office/drawing/2014/chart" uri="{C3380CC4-5D6E-409C-BE32-E72D297353CC}">
                  <c16:uniqueId val="{00000007-6993-4F0A-A75E-776866471452}"/>
                </c:ext>
              </c:extLst>
            </c:dLbl>
            <c:dLbl>
              <c:idx val="11"/>
              <c:layout/>
              <c:tx>
                <c:strRef>
                  <c:f>'3ySmooth'!$E$20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{02D77561-2BF3-4826-A86A-640DC0FA446B}</c15:txfldGUID>
                      <c15:f>'3ySmooth'!$E$20</c15:f>
                      <c15:dlblFieldTableCache>
                        <c:ptCount val="1"/>
                        <c:pt idx="0">
                          <c:v> </c:v>
                        </c:pt>
                      </c15:dlblFieldTableCache>
                    </c15:dlblFTEntry>
                  </c15:dlblFieldTable>
                  <c15:showDataLabelsRange val="0"/>
                </c:ext>
                <c:ext xmlns:c16="http://schemas.microsoft.com/office/drawing/2014/chart" uri="{C3380CC4-5D6E-409C-BE32-E72D297353CC}">
                  <c16:uniqueId val="{00000008-6993-4F0A-A75E-776866471452}"/>
                </c:ext>
              </c:extLst>
            </c:dLbl>
            <c:dLbl>
              <c:idx val="14"/>
              <c:layout/>
              <c:tx>
                <c:strRef>
                  <c:f>'3ySmooth'!$E$23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{797C8FBF-A1B1-4EE2-9C20-2CD7819BA5CC}</c15:txfldGUID>
                      <c15:f>'3ySmooth'!$E$23</c15:f>
                      <c15:dlblFieldTableCache>
                        <c:ptCount val="1"/>
                        <c:pt idx="0">
                          <c:v> </c:v>
                        </c:pt>
                      </c15:dlblFieldTableCache>
                    </c15:dlblFTEntry>
                  </c15:dlblFieldTable>
                  <c15:showDataLabelsRange val="0"/>
                </c:ext>
                <c:ext xmlns:c16="http://schemas.microsoft.com/office/drawing/2014/chart" uri="{C3380CC4-5D6E-409C-BE32-E72D297353CC}">
                  <c16:uniqueId val="{00000009-6993-4F0A-A75E-776866471452}"/>
                </c:ext>
              </c:extLst>
            </c:dLbl>
            <c:dLbl>
              <c:idx val="19"/>
              <c:layout/>
              <c:tx>
                <c:strRef>
                  <c:f>'3ySmooth'!$E$28</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{4E069362-19F0-4977-AA98-50A130BDD08A}</c15:txfldGUID>
                      <c15:f>'3ySmooth'!$E$28</c15:f>
                      <c15:dlblFieldTableCache>
                        <c:ptCount val="1"/>
                        <c:pt idx="0">
                          <c:v>1997</c:v>
                        </c:pt>
                      </c15:dlblFieldTableCache>
                    </c15:dlblFTEntry>
                  </c15:dlblFieldTable>
                  <c15:showDataLabelsRange val="0"/>
                </c:ext>
                <c:ext xmlns:c16="http://schemas.microsoft.com/office/drawing/2014/chart" uri="{C3380CC4-5D6E-409C-BE32-E72D297353CC}">
                  <c16:uniqueId val="{0000000A-6993-4F0A-A75E-776866471452}"/>
                </c:ext>
              </c:extLst>
            </c:dLbl>
            <c:dLbl>
              <c:idx val="20"/>
              <c:layout/>
              <c:tx>
                <c:strRef>
                  <c:f>'3ySmooth'!$E$29</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{30BC630E-AE30-498F-939E-361543FE3373}</c15:txfldGUID>
                      <c15:f>'3ySmooth'!$E$29</c15:f>
                      <c15:dlblFieldTableCache>
                        <c:ptCount val="1"/>
                        <c:pt idx="0">
                          <c:v>1998</c:v>
                        </c:pt>
                      </c15:dlblFieldTableCache>
                    </c15:dlblFTEntry>
                  </c15:dlblFieldTable>
                  <c15:showDataLabelsRange val="0"/>
                </c:ext>
                <c:ext xmlns:c16="http://schemas.microsoft.com/office/drawing/2014/chart" uri="{C3380CC4-5D6E-409C-BE32-E72D297353CC}">
                  <c16:uniqueId val="{0000000B-6993-4F0A-A75E-776866471452}"/>
                </c:ext>
              </c:extLst>
            </c:dLbl>
            <c:dLbl>
              <c:idx val="21"/>
              <c:layout/>
              <c:tx>
                <c:strRef>
                  <c:f>'3ySmooth'!$E$30</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{1362EE86-67D2-4DD0-B0FA-D8533A4B3ADA}</c15:txfldGUID>
                      <c15:f>'3ySmooth'!$E$30</c15:f>
                      <c15:dlblFieldTableCache>
                        <c:ptCount val="1"/>
                        <c:pt idx="0">
                          <c:v>1999</c:v>
                        </c:pt>
                      </c15:dlblFieldTableCache>
                    </c15:dlblFTEntry>
                  </c15:dlblFieldTable>
                  <c15:showDataLabelsRange val="0"/>
                </c:ext>
                <c:ext xmlns:c16="http://schemas.microsoft.com/office/drawing/2014/chart" uri="{C3380CC4-5D6E-409C-BE32-E72D297353CC}">
                  <c16:uniqueId val="{0000000C-6993-4F0A-A75E-776866471452}"/>
                </c:ext>
              </c:extLst>
            </c:dLbl>
            <c:dLbl>
              <c:idx val="25"/>
              <c:layout/>
              <c:tx>
                <c:strRef>
                  <c:f>'3ySmooth'!$E$34</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{3BED9141-98C4-4CDD-82D8-3E036AE51133}</c15:txfldGUID>
                      <c15:f>'3ySmooth'!$E$34</c15:f>
                      <c15:dlblFieldTableCache>
                        <c:ptCount val="1"/>
                        <c:pt idx="0">
                          <c:v>2003</c:v>
                        </c:pt>
                      </c15:dlblFieldTableCache>
                    </c15:dlblFTEntry>
                  </c15:dlblFieldTable>
                  <c15:showDataLabelsRange val="0"/>
                </c:ext>
                <c:ext xmlns:c16="http://schemas.microsoft.com/office/drawing/2014/chart" uri="{C3380CC4-5D6E-409C-BE32-E72D297353CC}">
                  <c16:uniqueId val="{0000000D-6993-4F0A-A75E-776866471452}"/>
                </c:ext>
              </c:extLst>
            </c:dLbl>
            <c:dLbl>
              <c:idx val="30"/>
              <c:layout/>
              <c:tx>
                <c:strRef>
                  <c:f>'3ySmooth'!$E$39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{3D390AA0-3053-4017-82A6-03E6CE5F3D65}</c15:txfldGUID>
                      <c15:f>'3ySmooth'!$E$39</c15:f>
                      <c15:dlblFieldTableCache>
                        <c:ptCount val="1"/>
                        <c:pt idx="0">
                          <c:v> </c:v>
                        </c:pt>
                      </c15:dlblFieldTableCache>
                    </c15:dlblFTEntry>
                  </c15:dlblFieldTable>
                  <c15:showDataLabelsRange val="0"/>
                </c:ext>
                <c:ext xmlns:c16="http://schemas.microsoft.com/office/drawing/2014/chart" uri="{C3380CC4-5D6E-409C-BE32-E72D297353CC}">
                  <c16:uniqueId val="{0000000E-6993-4F0A-A75E-776866471452}"/>
                </c:ext>
              </c:extLst>
            </c:dLbl>
            <c:dLbl>
              <c:idx val="32"/>
              <c:layout/>
              <c:tx>
                <c:strRef>
                  <c:f>'3ySmooth'!$E$41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{FE7E410C-1DF0-4FC7-9ED5-B674700100A3}</c15:txfldGUID>
                      <c15:f>'3ySmooth'!$E$41</c15:f>
                      <c15:dlblFieldTableCache>
                        <c:ptCount val="1"/>
                        <c:pt idx="0">
                          <c:v>2010</c:v>
                        </c:pt>
                      </c15:dlblFieldTableCache>
                    </c15:dlblFTEntry>
                  </c15:dlblFieldTable>
                  <c15:showDataLabelsRange val="0"/>
                </c:ext>
                <c:ext xmlns:c16="http://schemas.microsoft.com/office/drawing/2014/chart" uri="{C3380CC4-5D6E-409C-BE32-E72D297353CC}">
                  <c16:uniqueId val="{0000000F-6993-4F0A-A75E-776866471452}"/>
                </c:ext>
              </c:extLst>
            </c:dLbl>
            <c:dLbl>
              <c:idx val="33"/>
              <c:layout/>
              <c:tx>
                <c:strRef>
                  <c:f>'3ySmooth'!$E$42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{A03876C7-F2CE-4E91-A4A6-E392AF0E7EB8}</c15:txfldGUID>
                      <c15:f>'3ySmooth'!$E$42</c15:f>
                      <c15:dlblFieldTableCache>
                        <c:ptCount val="1"/>
                        <c:pt idx="0">
                          <c:v> </c:v>
                        </c:pt>
                      </c15:dlblFieldTableCache>
                    </c15:dlblFTEntry>
                  </c15:dlblFieldTable>
                  <c15:showDataLabelsRange val="0"/>
                </c:ext>
                <c:ext xmlns:c16="http://schemas.microsoft.com/office/drawing/2014/chart" uri="{C3380CC4-5D6E-409C-BE32-E72D297353CC}">
                  <c16:uniqueId val="{00000010-6993-4F0A-A75E-776866471452}"/>
                </c:ext>
              </c:extLst>
            </c:dLbl>
            <c:dLbl>
              <c:idx val="35"/>
              <c:layout/>
              <c:tx>
                <c:strRef>
                  <c:f>'3ySmooth'!$E$44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{523DE7AB-DE12-496E-B5F7-A4346A3FCF28}</c15:txfldGUID>
                      <c15:f>'3ySmooth'!$E$44</c15:f>
                      <c15:dlblFieldTableCache>
                        <c:ptCount val="1"/>
                        <c:pt idx="0">
                          <c:v> </c:v>
                        </c:pt>
                      </c15:dlblFieldTableCache>
                    </c15:dlblFTEntry>
                  </c15:dlblFieldTable>
                  <c15:showDataLabelsRange val="0"/>
                </c:ext>
                <c:ext xmlns:c16="http://schemas.microsoft.com/office/drawing/2014/chart" uri="{C3380CC4-5D6E-409C-BE32-E72D297353CC}">
                  <c16:uniqueId val="{00000011-6993-4F0A-A75E-776866471452}"/>
                </c:ext>
              </c:extLst>
            </c:dLbl>
            <c:dLbl>
              <c:idx val="38"/>
              <c:layout/>
              <c:tx>
                <c:strRef>
                  <c:f>'3ySmooth'!$E$47</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{060DA5BC-A328-43E0-9ED7-27D1D64C7C14}</c15:txfldGUID>
                      <c15:f>'3ySmooth'!$E$47</c15:f>
                      <c15:dlblFieldTableCache>
                        <c:ptCount val="1"/>
                        <c:pt idx="0">
                          <c:v>2016</c:v>
                        </c:pt>
                      </c15:dlblFieldTableCache>
                    </c15:dlblFTEntry>
                  </c15:dlblFieldTable>
                  <c15:showDataLabelsRange val="0"/>
                </c:ext>
                <c:ext xmlns:c16="http://schemas.microsoft.com/office/drawing/2014/chart" uri="{C3380CC4-5D6E-409C-BE32-E72D297353CC}">
                  <c16:uniqueId val="{00000012-6993-4F0A-A75E-776866471452}"/>
                </c:ext>
              </c:extLst>
            </c:dLbl>
            <c:dLbl>
              <c:idx val="39"/>
              <c:layout/>
              <c:tx>
                <c:strRef>
                  <c:f>'3ySmooth'!$E$48</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{01820733-C24B-4EC6-90A3-C212C998CFF3}</c15:txfldGUID>
                      <c15:f>'3ySmooth'!$E$48</c15:f>
                      <c15:dlblFieldTableCache>
                        <c:ptCount val="1"/>
                        <c:pt idx="0">
                          <c:v>2017</c:v>
                        </c:pt>
                      </c15:dlblFieldTableCache>
                    </c15:dlblFTEntry>
                  </c15:dlblFieldTable>
                  <c15:showDataLabelsRange val="0"/>
                </c:ext>
                <c:ext xmlns:c16="http://schemas.microsoft.com/office/drawing/2014/chart" uri="{C3380CC4-5D6E-409C-BE32-E72D297353CC}">
                  <c16:uniqueId val="{00000013-6993-4F0A-A75E-776866471452}"/>
                </c:ext>
              </c:extLst>
            </c:dLbl>
            <c:dLbl>
              <c:idx val="40"/>
              <c:layout/>
              <c:tx>
                <c:strRef>
                  <c:f>'3ySmooth'!$E$49</c:f>
                  <c:strCache>
                    <c:ptCount val="1"/>
                    <c:pt idx="0">
                      <c:v>2018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{7F62A25E-0593-43F0-A944-1D3A12E4626E}</c15:txfldGUID>
                      <c15:f>'3ySmooth'!$E$49</c15:f>
                      <c15:dlblFieldTableCache>
                        <c:ptCount val="1"/>
                        <c:pt idx="0">
                          <c:v>2018</c:v>
                        </c:pt>
                      </c15:dlblFieldTableCache>
                    </c15:dlblFTEntry>
                  </c15:dlblFieldTable>
                  <c15:showDataLabelsRange val="0"/>
                </c:ext>
                <c:ext xmlns:c16="http://schemas.microsoft.com/office/drawing/2014/chart" uri="{C3380CC4-5D6E-409C-BE32-E72D297353CC}">
                  <c16:uniqueId val="{00000014-6993-4F0A-A75E-776866471452}"/>
                </c:ext>
              </c:extLst>
            </c:dLbl>
            <c:dLbl>
              <c:idx val="41"/>
              <c:layout/>
              <c:tx>
                <c:strRef>
                  <c:f>'3ySmooth'!$E$50</c:f>
                  <c:strCache>
                    <c:ptCount val="1"/>
                    <c:pt idx="0">
                      <c:v>2019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{B71C4625-EAC9-4F26-B038-7332DC441305}</c15:txfldGUID>
                      <c15:f>'3ySmooth'!$E$50</c15:f>
                      <c15:dlblFieldTableCache>
                        <c:ptCount val="1"/>
                        <c:pt idx="0">
                          <c:v>2019</c:v>
                        </c:pt>
                      </c15:dlblFieldTableCache>
                    </c15:dlblFTEntry>
                  </c15:dlblFieldTable>
                  <c15:showDataLabelsRange val="0"/>
                </c:ext>
                <c:ext xmlns:c16="http://schemas.microsoft.com/office/drawing/2014/chart" uri="{C3380CC4-5D6E-409C-BE32-E72D297353CC}">
                  <c16:uniqueId val="{00000015-6993-4F0A-A75E-776866471452}"/>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xVal>
            <c:numRef>
              <c:f>'3ySmooth'!$B$9:$B$50</c:f>
              <c:numCache>
                <c:formatCode>0.0000_ </c:formatCode>
                <c:ptCount val="42"/>
                <c:pt idx="0">
                  <c:v>8.069444444444443E-2</c:v>
                </c:pt>
                <c:pt idx="1">
                  <c:v>8.1874999999999976E-2</c:v>
                </c:pt>
                <c:pt idx="2">
                  <c:v>2.708333333333332E-2</c:v>
                </c:pt>
                <c:pt idx="3">
                  <c:v>-1.4305555555555564E-2</c:v>
                </c:pt>
                <c:pt idx="4">
                  <c:v>-2.0972222222222212E-2</c:v>
                </c:pt>
                <c:pt idx="5">
                  <c:v>-3.2083333333333311E-2</c:v>
                </c:pt>
                <c:pt idx="6">
                  <c:v>-4.0416666666666656E-2</c:v>
                </c:pt>
                <c:pt idx="7">
                  <c:v>1.8333333333333326E-2</c:v>
                </c:pt>
                <c:pt idx="8">
                  <c:v>0.11458333333333331</c:v>
                </c:pt>
                <c:pt idx="9">
                  <c:v>6.8333333333333315E-2</c:v>
                </c:pt>
                <c:pt idx="10">
                  <c:v>-4.583333333333342E-3</c:v>
                </c:pt>
                <c:pt idx="11">
                  <c:v>-9.4444444444444393E-3</c:v>
                </c:pt>
                <c:pt idx="12">
                  <c:v>-1.5138888888888893E-2</c:v>
                </c:pt>
                <c:pt idx="13">
                  <c:v>-4.7777777777777794E-2</c:v>
                </c:pt>
                <c:pt idx="14">
                  <c:v>-4.9861111111111113E-2</c:v>
                </c:pt>
                <c:pt idx="15">
                  <c:v>4.430555555555557E-2</c:v>
                </c:pt>
                <c:pt idx="16">
                  <c:v>9.0833333333333349E-2</c:v>
                </c:pt>
                <c:pt idx="17">
                  <c:v>4.2361111111111113E-2</c:v>
                </c:pt>
                <c:pt idx="18">
                  <c:v>7.8611111111111118E-2</c:v>
                </c:pt>
                <c:pt idx="19">
                  <c:v>6.7500000000000018E-2</c:v>
                </c:pt>
                <c:pt idx="20">
                  <c:v>-3.8888888888888723E-3</c:v>
                </c:pt>
                <c:pt idx="21">
                  <c:v>-6.3611111111111132E-2</c:v>
                </c:pt>
                <c:pt idx="22">
                  <c:v>-2.2361111111111144E-2</c:v>
                </c:pt>
                <c:pt idx="23">
                  <c:v>7.3194444444444451E-2</c:v>
                </c:pt>
                <c:pt idx="24">
                  <c:v>2.8611111111111122E-2</c:v>
                </c:pt>
                <c:pt idx="25">
                  <c:v>-8.8888888888888767E-3</c:v>
                </c:pt>
                <c:pt idx="26">
                  <c:v>-1.5277777777777779E-2</c:v>
                </c:pt>
                <c:pt idx="27">
                  <c:v>8.3333333333332482E-4</c:v>
                </c:pt>
                <c:pt idx="28">
                  <c:v>-3.6944444444444446E-2</c:v>
                </c:pt>
                <c:pt idx="29">
                  <c:v>-5.2222222222222225E-2</c:v>
                </c:pt>
                <c:pt idx="30">
                  <c:v>2.8472222222222215E-2</c:v>
                </c:pt>
                <c:pt idx="31">
                  <c:v>5.2638888888888888E-2</c:v>
                </c:pt>
                <c:pt idx="32">
                  <c:v>1.666666666666667E-2</c:v>
                </c:pt>
                <c:pt idx="33">
                  <c:v>-3.875E-2</c:v>
                </c:pt>
                <c:pt idx="34">
                  <c:v>-7.9166666666666691E-3</c:v>
                </c:pt>
                <c:pt idx="35">
                  <c:v>5.9722222222222211E-2</c:v>
                </c:pt>
                <c:pt idx="36">
                  <c:v>9.6805555555555575E-2</c:v>
                </c:pt>
                <c:pt idx="37">
                  <c:v>9.5555555555555588E-2</c:v>
                </c:pt>
                <c:pt idx="38">
                  <c:v>2.5277777777777788E-2</c:v>
                </c:pt>
                <c:pt idx="39">
                  <c:v>-3.2361111111111118E-2</c:v>
                </c:pt>
                <c:pt idx="40">
                  <c:v>-3.8472222222222241E-2</c:v>
                </c:pt>
                <c:pt idx="41">
                  <c:v>-2.7500000000000024E-2</c:v>
                </c:pt>
              </c:numCache>
            </c:numRef>
          </c:xVal>
          <c:yVal>
            <c:numRef>
              <c:f>'3ySmooth'!$C$9:$C$50</c:f>
              <c:numCache>
                <c:formatCode>0.00</c:formatCode>
                <c:ptCount val="42"/>
                <c:pt idx="0">
                  <c:v>-0.2845833333333333</c:v>
                </c:pt>
                <c:pt idx="1">
                  <c:v>-0.20388888888888887</c:v>
                </c:pt>
                <c:pt idx="2">
                  <c:v>-0.12083333333333333</c:v>
                </c:pt>
                <c:pt idx="3">
                  <c:v>-0.14972222222222223</c:v>
                </c:pt>
                <c:pt idx="4">
                  <c:v>-0.14944444444444446</c:v>
                </c:pt>
                <c:pt idx="5">
                  <c:v>-0.19166666666666665</c:v>
                </c:pt>
                <c:pt idx="6">
                  <c:v>-0.21361111111111108</c:v>
                </c:pt>
                <c:pt idx="7">
                  <c:v>-0.27249999999999996</c:v>
                </c:pt>
                <c:pt idx="8">
                  <c:v>-0.17694444444444443</c:v>
                </c:pt>
                <c:pt idx="9">
                  <c:v>-4.3333333333333328E-2</c:v>
                </c:pt>
                <c:pt idx="10">
                  <c:v>-4.0277777777777794E-2</c:v>
                </c:pt>
                <c:pt idx="11">
                  <c:v>-5.2500000000000012E-2</c:v>
                </c:pt>
                <c:pt idx="12">
                  <c:v>-5.9166666666666673E-2</c:v>
                </c:pt>
                <c:pt idx="13">
                  <c:v>-8.2777777777777797E-2</c:v>
                </c:pt>
                <c:pt idx="14">
                  <c:v>-0.15472222222222226</c:v>
                </c:pt>
                <c:pt idx="15">
                  <c:v>-0.18250000000000002</c:v>
                </c:pt>
                <c:pt idx="16">
                  <c:v>-6.611111111111112E-2</c:v>
                </c:pt>
                <c:pt idx="17">
                  <c:v>-8.3333333333333263E-4</c:v>
                </c:pt>
                <c:pt idx="18">
                  <c:v>1.861111111111111E-2</c:v>
                </c:pt>
                <c:pt idx="19">
                  <c:v>0.15638888888888891</c:v>
                </c:pt>
                <c:pt idx="20">
                  <c:v>0.15361111111111114</c:v>
                </c:pt>
                <c:pt idx="21">
                  <c:v>0.14861111111111117</c:v>
                </c:pt>
                <c:pt idx="22">
                  <c:v>2.6388888888888889E-2</c:v>
                </c:pt>
                <c:pt idx="23">
                  <c:v>0.10388888888888888</c:v>
                </c:pt>
                <c:pt idx="24">
                  <c:v>0.17277777777777778</c:v>
                </c:pt>
                <c:pt idx="25">
                  <c:v>0.16111111111111112</c:v>
                </c:pt>
                <c:pt idx="26">
                  <c:v>0.15500000000000003</c:v>
                </c:pt>
                <c:pt idx="27">
                  <c:v>0.13055555555555556</c:v>
                </c:pt>
                <c:pt idx="28">
                  <c:v>0.15666666666666668</c:v>
                </c:pt>
                <c:pt idx="29">
                  <c:v>5.6666666666666664E-2</c:v>
                </c:pt>
                <c:pt idx="30">
                  <c:v>5.2222222222222225E-2</c:v>
                </c:pt>
                <c:pt idx="31">
                  <c:v>0.11361111111111109</c:v>
                </c:pt>
                <c:pt idx="32">
                  <c:v>0.1575</c:v>
                </c:pt>
                <c:pt idx="33">
                  <c:v>0.14694444444444443</c:v>
                </c:pt>
                <c:pt idx="34">
                  <c:v>0.08</c:v>
                </c:pt>
                <c:pt idx="35">
                  <c:v>0.13111111111111109</c:v>
                </c:pt>
                <c:pt idx="36">
                  <c:v>0.19944444444444442</c:v>
                </c:pt>
                <c:pt idx="37">
                  <c:v>0.32472222222222225</c:v>
                </c:pt>
                <c:pt idx="38">
                  <c:v>0.3905555555555556</c:v>
                </c:pt>
                <c:pt idx="39">
                  <c:v>0.37527777777777782</c:v>
                </c:pt>
                <c:pt idx="40">
                  <c:v>0.32583333333333336</c:v>
                </c:pt>
                <c:pt idx="41">
                  <c:v>0.29833333333333334</c:v>
                </c:pt>
              </c:numCache>
            </c:numRef>
          </c:yVal>
          <c:smooth val="1"/>
          <c:extLst>
            <c:ext xmlns:c16="http://schemas.microsoft.com/office/drawing/2014/chart" uri="{C3380CC4-5D6E-409C-BE32-E72D297353CC}">
              <c16:uniqueId val="{00000016-6993-4F0A-A75E-776866471452}"/>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from the year before to  year after, per year (degree celsius)</a:t>
                </a:r>
                <a:endParaRPr lang="zh-CN" altLang="zh-CN" sz="1200">
                  <a:effectLst/>
                </a:endParaRPr>
              </a:p>
            </c:rich>
          </c:tx>
          <c:layout>
            <c:manualLayout>
              <c:xMode val="edge"/>
              <c:yMode val="edge"/>
              <c:x val="0.21466110263818447"/>
              <c:y val="0.9566111296105064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Deviation from the 1981-2010 global norm (dgrees celsius)</a:t>
                </a:r>
                <a:endParaRPr lang="zh-CN" altLang="zh-CN" sz="1200">
                  <a:effectLst/>
                </a:endParaRPr>
              </a:p>
            </c:rich>
          </c:tx>
          <c:layout>
            <c:manualLayout>
              <c:xMode val="edge"/>
              <c:yMode val="edge"/>
              <c:x val="0"/>
              <c:y val="0.28421204021264657"/>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Tropospheric Temperature Anomalies, 1978-2018</a:t>
            </a: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(University of Alabama data series)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'7ySmooth'!$E$9</c:f>
                  <c:strCache>
                    <c:ptCount val="1"/>
                    <c:pt idx="0">
                      <c:v>1978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{961328DF-CAD1-462A-9975-2D58B6EE78DC}</c15:txfldGUID>
                      <c15:f>'7ySmooth'!$E$9</c15:f>
                      <c15:dlblFieldTableCache>
                        <c:ptCount val="1"/>
                        <c:pt idx="0">
                          <c:v>1978</c:v>
                        </c:pt>
                      </c15:dlblFieldTableCache>
                    </c15:dlblFTEntry>
                  </c15:dlblFieldTable>
                  <c15:showDataLabelsRange val="0"/>
                </c:ext>
                <c:ext xmlns:c16="http://schemas.microsoft.com/office/drawing/2014/chart" uri="{C3380CC4-5D6E-409C-BE32-E72D297353CC}">
                  <c16:uniqueId val="{00000000-AD83-4EC6-BCDB-08B84B2142AF}"/>
                </c:ext>
              </c:extLst>
            </c:dLbl>
            <c:dLbl>
              <c:idx val="1"/>
              <c:layout/>
              <c:tx>
                <c:strRef>
                  <c:f>'7ySmooth'!$E$10</c:f>
                  <c:strCache>
                    <c:ptCount val="1"/>
                    <c:pt idx="0">
                      <c:v>1979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{50EA525A-CDD7-45E4-996F-45CD4253FD99}</c15:txfldGUID>
                      <c15:f>'7ySmooth'!$E$10</c15:f>
                      <c15:dlblFieldTableCache>
                        <c:ptCount val="1"/>
                        <c:pt idx="0">
                          <c:v>1979</c:v>
                        </c:pt>
                      </c15:dlblFieldTableCache>
                    </c15:dlblFTEntry>
                  </c15:dlblFieldTable>
                  <c15:showDataLabelsRange val="0"/>
                </c:ext>
                <c:ext xmlns:c16="http://schemas.microsoft.com/office/drawing/2014/chart" uri="{C3380CC4-5D6E-409C-BE32-E72D297353CC}">
                  <c16:uniqueId val="{00000001-AD83-4EC6-BCDB-08B84B2142AF}"/>
                </c:ext>
              </c:extLst>
            </c:dLbl>
            <c:dLbl>
              <c:idx val="3"/>
              <c:layout/>
              <c:tx>
                <c:strRef>
                  <c:f>'7ySmooth'!$E$12</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{20559079-7666-4669-A24A-CE446FF2B737}</c15:txfldGUID>
                      <c15:f>'7ySmooth'!$E$12</c15:f>
                      <c15:dlblFieldTableCache>
                        <c:ptCount val="1"/>
                        <c:pt idx="0">
                          <c:v> </c:v>
                        </c:pt>
                      </c15:dlblFieldTableCache>
                    </c15:dlblFTEntry>
                  </c15:dlblFieldTable>
                  <c15:showDataLabelsRange val="0"/>
                </c:ext>
                <c:ext xmlns:c16="http://schemas.microsoft.com/office/drawing/2014/chart" uri="{C3380CC4-5D6E-409C-BE32-E72D297353CC}">
                  <c16:uniqueId val="{00000002-AD83-4EC6-BCDB-08B84B2142AF}"/>
                </c:ext>
              </c:extLst>
            </c:dLbl>
            <c:dLbl>
              <c:idx val="5"/>
              <c:layout/>
              <c:tx>
                <c:strRef>
                  <c:f>'7ySmooth'!$E$14</c:f>
                  <c:strCache>
                    <c:ptCount val="1"/>
                    <c:pt idx="0">
                      <c:v>1983</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{5573F4EF-1489-4003-B966-1ABEADE3CE7A}</c15:txfldGUID>
                      <c15:f>'7ySmooth'!$E$14</c15:f>
                      <c15:dlblFieldTableCache>
                        <c:ptCount val="1"/>
                        <c:pt idx="0">
                          <c:v>1983</c:v>
                        </c:pt>
                      </c15:dlblFieldTableCache>
                    </c15:dlblFTEntry>
                  </c15:dlblFieldTable>
                  <c15:showDataLabelsRange val="0"/>
                </c:ext>
                <c:ext xmlns:c16="http://schemas.microsoft.com/office/drawing/2014/chart" uri="{C3380CC4-5D6E-409C-BE32-E72D297353CC}">
                  <c16:uniqueId val="{00000003-AD83-4EC6-BCDB-08B84B2142AF}"/>
                </c:ext>
              </c:extLst>
            </c:dLbl>
            <c:dLbl>
              <c:idx val="6"/>
              <c:layout/>
              <c:tx>
                <c:strRef>
                  <c:f>'7ySmooth'!$E$15</c:f>
                  <c:strCache>
                    <c:ptCount val="1"/>
                    <c:pt idx="0">
                      <c:v>1984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{75B34FD6-0B9B-49B7-BC9F-16D779FBDFF9}</c15:txfldGUID>
                      <c15:f>'7ySmooth'!$E$15</c15:f>
                      <c15:dlblFieldTableCache>
                        <c:ptCount val="1"/>
                        <c:pt idx="0">
                          <c:v>1984</c:v>
                        </c:pt>
                      </c15:dlblFieldTableCache>
                    </c15:dlblFTEntry>
                  </c15:dlblFieldTable>
                  <c15:showDataLabelsRange val="0"/>
                </c:ext>
                <c:ext xmlns:c16="http://schemas.microsoft.com/office/drawing/2014/chart" uri="{C3380CC4-5D6E-409C-BE32-E72D297353CC}">
                  <c16:uniqueId val="{00000004-AD83-4EC6-BCDB-08B84B2142AF}"/>
                </c:ext>
              </c:extLst>
            </c:dLbl>
            <c:dLbl>
              <c:idx val="7"/>
              <c:layout/>
              <c:tx>
                <c:strRef>
                  <c:f>'7ySmooth'!$E$16</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{531B7A98-E5C9-4908-8D2D-24CC85DD1DE2}</c15:txfldGUID>
                      <c15:f>'7ySmooth'!$E$16</c15:f>
                      <c15:dlblFieldTableCache>
                        <c:ptCount val="1"/>
                        <c:pt idx="0">
                          <c:v>1985</c:v>
                        </c:pt>
                      </c15:dlblFieldTableCache>
                    </c15:dlblFTEntry>
                  </c15:dlblFieldTable>
                  <c15:showDataLabelsRange val="0"/>
                </c:ext>
                <c:ext xmlns:c16="http://schemas.microsoft.com/office/drawing/2014/chart" uri="{C3380CC4-5D6E-409C-BE32-E72D297353CC}">
                  <c16:uniqueId val="{00000005-AD83-4EC6-BCDB-08B84B2142AF}"/>
                </c:ext>
              </c:extLst>
            </c:dLbl>
            <c:dLbl>
              <c:idx val="8"/>
              <c:layout/>
              <c:tx>
                <c:strRef>
                  <c:f>'7ySmooth'!$E$17</c:f>
                  <c:strCache>
                    <c:ptCount val="1"/>
                    <c:pt idx="0">
                      <c:v>1986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{EBB74CF7-C323-44CB-9D24-0F19BE5F2965}</c15:txfldGUID>
                      <c15:f>'7ySmooth'!$E$17</c15:f>
                      <c15:dlblFieldTableCache>
                        <c:ptCount val="1"/>
                        <c:pt idx="0">
                          <c:v>1986</c:v>
                        </c:pt>
                      </c15:dlblFieldTableCache>
                    </c15:dlblFTEntry>
                  </c15:dlblFieldTable>
                  <c15:showDataLabelsRange val="0"/>
                </c:ext>
                <c:ext xmlns:c16="http://schemas.microsoft.com/office/drawing/2014/chart" uri="{C3380CC4-5D6E-409C-BE32-E72D297353CC}">
                  <c16:uniqueId val="{00000006-AD83-4EC6-BCDB-08B84B2142AF}"/>
                </c:ext>
              </c:extLst>
            </c:dLbl>
            <c:dLbl>
              <c:idx val="9"/>
              <c:layout/>
              <c:tx>
                <c:strRef>
                  <c:f>'7ySmooth'!$E$18</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{143E854D-FD39-43A8-8E7A-DD36EE3E333F}</c15:txfldGUID>
                      <c15:f>'7ySmooth'!$E$18</c15:f>
                      <c15:dlblFieldTableCache>
                        <c:ptCount val="1"/>
                        <c:pt idx="0">
                          <c:v> </c:v>
                        </c:pt>
                      </c15:dlblFieldTableCache>
                    </c15:dlblFTEntry>
                  </c15:dlblFieldTable>
                  <c15:showDataLabelsRange val="0"/>
                </c:ext>
                <c:ext xmlns:c16="http://schemas.microsoft.com/office/drawing/2014/chart" uri="{C3380CC4-5D6E-409C-BE32-E72D297353CC}">
                  <c16:uniqueId val="{00000007-AD83-4EC6-BCDB-08B84B2142AF}"/>
                </c:ext>
              </c:extLst>
            </c:dLbl>
            <c:dLbl>
              <c:idx val="11"/>
              <c:layout/>
              <c:tx>
                <c:strRef>
                  <c:f>'7ySmooth'!$E$20</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{ACCD1DA0-0FF3-4F44-B46F-AB9CB07F8DA5}</c15:txfldGUID>
                      <c15:f>'7ySmooth'!$E$20</c15:f>
                      <c15:dlblFieldTableCache>
                        <c:ptCount val="1"/>
                        <c:pt idx="0">
                          <c:v> </c:v>
                        </c:pt>
                      </c15:dlblFieldTableCache>
                    </c15:dlblFTEntry>
                  </c15:dlblFieldTable>
                  <c15:showDataLabelsRange val="0"/>
                </c:ext>
                <c:ext xmlns:c16="http://schemas.microsoft.com/office/drawing/2014/chart" uri="{C3380CC4-5D6E-409C-BE32-E72D297353CC}">
                  <c16:uniqueId val="{00000008-AD83-4EC6-BCDB-08B84B2142AF}"/>
                </c:ext>
              </c:extLst>
            </c:dLbl>
            <c:dLbl>
              <c:idx val="14"/>
              <c:layout/>
              <c:tx>
                <c:strRef>
                  <c:f>'7ySmooth'!$E$23</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{B8B683CE-4B36-4D36-9E6A-6C0BDC7360A4}</c15:txfldGUID>
                      <c15:f>'7ySmooth'!$E$23</c15:f>
                      <c15:dlblFieldTableCache>
                        <c:ptCount val="1"/>
                        <c:pt idx="0">
                          <c:v> </c:v>
                        </c:pt>
                      </c15:dlblFieldTableCache>
                    </c15:dlblFTEntry>
                  </c15:dlblFieldTable>
                  <c15:showDataLabelsRange val="0"/>
                </c:ext>
                <c:ext xmlns:c16="http://schemas.microsoft.com/office/drawing/2014/chart" uri="{C3380CC4-5D6E-409C-BE32-E72D297353CC}">
                  <c16:uniqueId val="{00000009-AD83-4EC6-BCDB-08B84B2142AF}"/>
                </c:ext>
              </c:extLst>
            </c:dLbl>
            <c:dLbl>
              <c:idx val="19"/>
              <c:layout/>
              <c:tx>
                <c:strRef>
                  <c:f>'7ySmooth'!$E$28</c:f>
                  <c:strCache>
                    <c:ptCount val="1"/>
                    <c:pt idx="0">
                      <c:v>1997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{328435C3-3068-483C-A220-26F5036F95FA}</c15:txfldGUID>
                      <c15:f>'7ySmooth'!$E$28</c15:f>
                      <c15:dlblFieldTableCache>
                        <c:ptCount val="1"/>
                        <c:pt idx="0">
                          <c:v>1997</c:v>
                        </c:pt>
                      </c15:dlblFieldTableCache>
                    </c15:dlblFTEntry>
                  </c15:dlblFieldTable>
                  <c15:showDataLabelsRange val="0"/>
                </c:ext>
                <c:ext xmlns:c16="http://schemas.microsoft.com/office/drawing/2014/chart" uri="{C3380CC4-5D6E-409C-BE32-E72D297353CC}">
                  <c16:uniqueId val="{0000000A-AD83-4EC6-BCDB-08B84B2142AF}"/>
                </c:ext>
              </c:extLst>
            </c:dLbl>
            <c:dLbl>
              <c:idx val="20"/>
              <c:layout/>
              <c:tx>
                <c:strRef>
                  <c:f>'7ySmooth'!$E$29</c:f>
                  <c:strCache>
                    <c:ptCount val="1"/>
                    <c:pt idx="0">
                      <c:v>1998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{793FD09A-1BE0-428A-B190-C9A7B1C5461D}</c15:txfldGUID>
                      <c15:f>'7ySmooth'!$E$29</c15:f>
                      <c15:dlblFieldTableCache>
                        <c:ptCount val="1"/>
                        <c:pt idx="0">
                          <c:v>1998</c:v>
                        </c:pt>
                      </c15:dlblFieldTableCache>
                    </c15:dlblFTEntry>
                  </c15:dlblFieldTable>
                  <c15:showDataLabelsRange val="0"/>
                </c:ext>
                <c:ext xmlns:c16="http://schemas.microsoft.com/office/drawing/2014/chart" uri="{C3380CC4-5D6E-409C-BE32-E72D297353CC}">
                  <c16:uniqueId val="{0000000B-AD83-4EC6-BCDB-08B84B2142AF}"/>
                </c:ext>
              </c:extLst>
            </c:dLbl>
            <c:dLbl>
              <c:idx val="21"/>
              <c:layout/>
              <c:tx>
                <c:strRef>
                  <c:f>'7ySmooth'!$E$30</c:f>
                  <c:strCache>
                    <c:ptCount val="1"/>
                    <c:pt idx="0">
                      <c:v>1999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{F2811C3A-DE1A-49C1-80CC-B529E533B73F}</c15:txfldGUID>
                      <c15:f>'7ySmooth'!$E$30</c15:f>
                      <c15:dlblFieldTableCache>
                        <c:ptCount val="1"/>
                        <c:pt idx="0">
                          <c:v>1999</c:v>
                        </c:pt>
                      </c15:dlblFieldTableCache>
                    </c15:dlblFTEntry>
                  </c15:dlblFieldTable>
                  <c15:showDataLabelsRange val="0"/>
                </c:ext>
                <c:ext xmlns:c16="http://schemas.microsoft.com/office/drawing/2014/chart" uri="{C3380CC4-5D6E-409C-BE32-E72D297353CC}">
                  <c16:uniqueId val="{0000000C-AD83-4EC6-BCDB-08B84B2142AF}"/>
                </c:ext>
              </c:extLst>
            </c:dLbl>
            <c:dLbl>
              <c:idx val="25"/>
              <c:layout/>
              <c:tx>
                <c:strRef>
                  <c:f>'7ySmooth'!$E$34</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{686410F6-2802-4768-B685-18873FB3E9BC}</c15:txfldGUID>
                      <c15:f>'7ySmooth'!$E$34</c15:f>
                      <c15:dlblFieldTableCache>
                        <c:ptCount val="1"/>
                        <c:pt idx="0">
                          <c:v>2003</c:v>
                        </c:pt>
                      </c15:dlblFieldTableCache>
                    </c15:dlblFTEntry>
                  </c15:dlblFieldTable>
                  <c15:showDataLabelsRange val="0"/>
                </c:ext>
                <c:ext xmlns:c16="http://schemas.microsoft.com/office/drawing/2014/chart" uri="{C3380CC4-5D6E-409C-BE32-E72D297353CC}">
                  <c16:uniqueId val="{0000000D-AD83-4EC6-BCDB-08B84B2142AF}"/>
                </c:ext>
              </c:extLst>
            </c:dLbl>
            <c:dLbl>
              <c:idx val="30"/>
              <c:layout/>
              <c:tx>
                <c:strRef>
                  <c:f>'7ySmooth'!$E$39</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{EFCA54A3-51F5-4152-9D5E-F4700FA9473D}</c15:txfldGUID>
                      <c15:f>'7ySmooth'!$E$39</c15:f>
                      <c15:dlblFieldTableCache>
                        <c:ptCount val="1"/>
                        <c:pt idx="0">
                          <c:v> </c:v>
                        </c:pt>
                      </c15:dlblFieldTableCache>
                    </c15:dlblFTEntry>
                  </c15:dlblFieldTable>
                  <c15:showDataLabelsRange val="0"/>
                </c:ext>
                <c:ext xmlns:c16="http://schemas.microsoft.com/office/drawing/2014/chart" uri="{C3380CC4-5D6E-409C-BE32-E72D297353CC}">
                  <c16:uniqueId val="{0000000E-AD83-4EC6-BCDB-08B84B2142AF}"/>
                </c:ext>
              </c:extLst>
            </c:dLbl>
            <c:dLbl>
              <c:idx val="32"/>
              <c:layout/>
              <c:tx>
                <c:strRef>
                  <c:f>'7ySmooth'!$E$41</c:f>
                  <c:strCache>
                    <c:ptCount val="1"/>
                    <c:pt idx="0">
                      <c:v>2010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{E31102A5-0AD9-466F-B8F3-ED16EDE35053}</c15:txfldGUID>
                      <c15:f>'7ySmooth'!$E$41</c15:f>
                      <c15:dlblFieldTableCache>
                        <c:ptCount val="1"/>
                        <c:pt idx="0">
                          <c:v>2010</c:v>
                        </c:pt>
                      </c15:dlblFieldTableCache>
                    </c15:dlblFTEntry>
                  </c15:dlblFieldTable>
                  <c15:showDataLabelsRange val="0"/>
                </c:ext>
                <c:ext xmlns:c16="http://schemas.microsoft.com/office/drawing/2014/chart" uri="{C3380CC4-5D6E-409C-BE32-E72D297353CC}">
                  <c16:uniqueId val="{0000000F-AD83-4EC6-BCDB-08B84B2142AF}"/>
                </c:ext>
              </c:extLst>
            </c:dLbl>
            <c:dLbl>
              <c:idx val="33"/>
              <c:layout/>
              <c:tx>
                <c:strRef>
                  <c:f>'7ySmooth'!$E$42</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{8889BE68-1517-4AD2-8EE5-DDA0BD5CCACC}</c15:txfldGUID>
                      <c15:f>'7ySmooth'!$E$42</c15:f>
                      <c15:dlblFieldTableCache>
                        <c:ptCount val="1"/>
                        <c:pt idx="0">
                          <c:v> </c:v>
                        </c:pt>
                      </c15:dlblFieldTableCache>
                    </c15:dlblFTEntry>
                  </c15:dlblFieldTable>
                  <c15:showDataLabelsRange val="0"/>
                </c:ext>
                <c:ext xmlns:c16="http://schemas.microsoft.com/office/drawing/2014/chart" uri="{C3380CC4-5D6E-409C-BE32-E72D297353CC}">
                  <c16:uniqueId val="{00000010-AD83-4EC6-BCDB-08B84B2142AF}"/>
                </c:ext>
              </c:extLst>
            </c:dLbl>
            <c:dLbl>
              <c:idx val="35"/>
              <c:layout/>
              <c:tx>
                <c:strRef>
                  <c:f>'7ySmooth'!$E$44</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{66EFCBEA-58C1-4609-8DE4-926CD4037856}</c15:txfldGUID>
                      <c15:f>'7ySmooth'!$E$44</c15:f>
                      <c15:dlblFieldTableCache>
                        <c:ptCount val="1"/>
                        <c:pt idx="0">
                          <c:v> </c:v>
                        </c:pt>
                      </c15:dlblFieldTableCache>
                    </c15:dlblFTEntry>
                  </c15:dlblFieldTable>
                  <c15:showDataLabelsRange val="0"/>
                </c:ext>
                <c:ext xmlns:c16="http://schemas.microsoft.com/office/drawing/2014/chart" uri="{C3380CC4-5D6E-409C-BE32-E72D297353CC}">
                  <c16:uniqueId val="{00000011-AD83-4EC6-BCDB-08B84B2142AF}"/>
                </c:ext>
              </c:extLst>
            </c:dLbl>
            <c:dLbl>
              <c:idx val="38"/>
              <c:layout/>
              <c:tx>
                <c:strRef>
                  <c:f>'7ySmooth'!$E$47</c:f>
                  <c:strCache>
                    <c:ptCount val="1"/>
                    <c:pt idx="0">
                      <c:v>2016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{6D962A08-519A-483B-96EA-A4F2EAEA6F66}</c15:txfldGUID>
                      <c15:f>'7ySmooth'!$E$47</c15:f>
                      <c15:dlblFieldTableCache>
                        <c:ptCount val="1"/>
                        <c:pt idx="0">
                          <c:v>2016</c:v>
                        </c:pt>
                      </c15:dlblFieldTableCache>
                    </c15:dlblFTEntry>
                  </c15:dlblFieldTable>
                  <c15:showDataLabelsRange val="0"/>
                </c:ext>
                <c:ext xmlns:c16="http://schemas.microsoft.com/office/drawing/2014/chart" uri="{C3380CC4-5D6E-409C-BE32-E72D297353CC}">
                  <c16:uniqueId val="{00000012-AD83-4EC6-BCDB-08B84B2142AF}"/>
                </c:ext>
              </c:extLst>
            </c:dLbl>
            <c:dLbl>
              <c:idx val="39"/>
              <c:layout/>
              <c:tx>
                <c:strRef>
                  <c:f>'7ySmooth'!$E$48</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{7CD75F51-5FFE-45CB-8EFC-DA6FEEA16106}</c15:txfldGUID>
                      <c15:f>'7ySmooth'!$E$48</c15:f>
                      <c15:dlblFieldTableCache>
                        <c:ptCount val="1"/>
                        <c:pt idx="0">
                          <c:v>2017</c:v>
                        </c:pt>
                      </c15:dlblFieldTableCache>
                    </c15:dlblFTEntry>
                  </c15:dlblFieldTable>
                  <c15:showDataLabelsRange val="0"/>
                </c:ext>
                <c:ext xmlns:c16="http://schemas.microsoft.com/office/drawing/2014/chart" uri="{C3380CC4-5D6E-409C-BE32-E72D297353CC}">
                  <c16:uniqueId val="{00000013-AD83-4EC6-BCDB-08B84B2142AF}"/>
                </c:ext>
              </c:extLst>
            </c:dLbl>
            <c:dLbl>
              <c:idx val="40"/>
              <c:layout/>
              <c:tx>
                <c:strRef>
                  <c:f>'7ySmooth'!$E$49</c:f>
                  <c:strCache>
                    <c:ptCount val="1"/>
                    <c:pt idx="0">
                      <c:v>2018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{C1DB9900-EC4B-4C3B-AB0E-ED981F977699}</c15:txfldGUID>
                      <c15:f>'7ySmooth'!$E$49</c15:f>
                      <c15:dlblFieldTableCache>
                        <c:ptCount val="1"/>
                        <c:pt idx="0">
                          <c:v>2018</c:v>
                        </c:pt>
                      </c15:dlblFieldTableCache>
                    </c15:dlblFTEntry>
                  </c15:dlblFieldTable>
                  <c15:showDataLabelsRange val="0"/>
                </c:ext>
                <c:ext xmlns:c16="http://schemas.microsoft.com/office/drawing/2014/chart" uri="{C3380CC4-5D6E-409C-BE32-E72D297353CC}">
                  <c16:uniqueId val="{00000014-AD83-4EC6-BCDB-08B84B2142AF}"/>
                </c:ext>
              </c:extLst>
            </c:dLbl>
            <c:dLbl>
              <c:idx val="41"/>
              <c:layout/>
              <c:tx>
                <c:strRef>
                  <c:f>'7ySmooth'!$E$50</c:f>
                  <c:strCache>
                    <c:ptCount val="1"/>
                    <c:pt idx="0">
                      <c:v>2019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{9244115C-C1F6-4CA4-A82F-1F349ADDB5CF}</c15:txfldGUID>
                      <c15:f>'7ySmooth'!$E$50</c15:f>
                      <c15:dlblFieldTableCache>
                        <c:ptCount val="1"/>
                        <c:pt idx="0">
                          <c:v>2019</c:v>
                        </c:pt>
                      </c15:dlblFieldTableCache>
                    </c15:dlblFTEntry>
                  </c15:dlblFieldTable>
                  <c15:showDataLabelsRange val="0"/>
                </c:ext>
                <c:ext xmlns:c16="http://schemas.microsoft.com/office/drawing/2014/chart" uri="{C3380CC4-5D6E-409C-BE32-E72D297353CC}">
                  <c16:uniqueId val="{00000015-AD83-4EC6-BCDB-08B84B2142AF}"/>
                </c:ext>
              </c:extLst>
            </c:dLbl>
            <c:spPr>
              <a:no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ext>
            </c:extLst>
          </c:dLbls>
          <c:xVal>
            <c:numRef>
              <c:f>'7ySmooth'!$B$9:$B$50</c:f>
              <c:numCache>
                <c:formatCode>0.0000_ </c:formatCode>
                <c:ptCount val="42"/>
                <c:pt idx="0">
                  <c:v>-2.3041666666666683E-2</c:v>
                </c:pt>
                <c:pt idx="1">
                  <c:v>1.9791666666666569E-3</c:v>
                </c:pt>
                <c:pt idx="2">
                  <c:v>9.1547619047619017E-3</c:v>
                </c:pt>
                <c:pt idx="3">
                  <c:v>-4.4642857142857123E-3</c:v>
                </c:pt>
                <c:pt idx="4">
                  <c:v>-7.7380952380950996E-4</c:v>
                </c:pt>
                <c:pt idx="5">
                  <c:v>5.8928571428571441E-3</c:v>
                </c:pt>
                <c:pt idx="6">
                  <c:v>1.7261904761904756E-2</c:v>
                </c:pt>
                <c:pt idx="7">
                  <c:v>1.6904761904761909E-2</c:v>
                </c:pt>
                <c:pt idx="8">
                  <c:v>1.005952380952381E-2</c:v>
                </c:pt>
                <c:pt idx="9">
                  <c:v>2.2202380952380946E-2</c:v>
                </c:pt>
                <c:pt idx="10">
                  <c:v>2.4166666666666649E-2</c:v>
                </c:pt>
                <c:pt idx="11">
                  <c:v>6.9047619047618858E-3</c:v>
                </c:pt>
                <c:pt idx="12">
                  <c:v>-7.0238095238095294E-3</c:v>
                </c:pt>
                <c:pt idx="13">
                  <c:v>-5.9523809523809451E-3</c:v>
                </c:pt>
                <c:pt idx="14">
                  <c:v>1.6547619047619054E-2</c:v>
                </c:pt>
                <c:pt idx="15">
                  <c:v>1.3095238095238097E-2</c:v>
                </c:pt>
                <c:pt idx="16">
                  <c:v>3.1785714285714292E-2</c:v>
                </c:pt>
                <c:pt idx="17">
                  <c:v>5.1964285714285727E-2</c:v>
                </c:pt>
                <c:pt idx="18">
                  <c:v>3.1904761904761915E-2</c:v>
                </c:pt>
                <c:pt idx="19">
                  <c:v>2.5892857142857141E-2</c:v>
                </c:pt>
                <c:pt idx="20">
                  <c:v>2.3392857142857146E-2</c:v>
                </c:pt>
                <c:pt idx="21">
                  <c:v>2.43452380952381E-2</c:v>
                </c:pt>
                <c:pt idx="22">
                  <c:v>1.9999999999999997E-2</c:v>
                </c:pt>
                <c:pt idx="23">
                  <c:v>-1.410714285714286E-2</c:v>
                </c:pt>
                <c:pt idx="24">
                  <c:v>-1.113095238095238E-2</c:v>
                </c:pt>
                <c:pt idx="25">
                  <c:v>2.2023809523809529E-2</c:v>
                </c:pt>
                <c:pt idx="26">
                  <c:v>-2.678571428571426E-3</c:v>
                </c:pt>
                <c:pt idx="27">
                  <c:v>-2.3928571428571431E-2</c:v>
                </c:pt>
                <c:pt idx="28">
                  <c:v>2.857142857142829E-3</c:v>
                </c:pt>
                <c:pt idx="29">
                  <c:v>7.6190476190476086E-3</c:v>
                </c:pt>
                <c:pt idx="30">
                  <c:v>-1.2976190476190461E-2</c:v>
                </c:pt>
                <c:pt idx="31">
                  <c:v>-7.2023809523809601E-3</c:v>
                </c:pt>
                <c:pt idx="32">
                  <c:v>3.8690476190476192E-3</c:v>
                </c:pt>
                <c:pt idx="33">
                  <c:v>2.8452380952380958E-2</c:v>
                </c:pt>
                <c:pt idx="34">
                  <c:v>5.6666666666666671E-2</c:v>
                </c:pt>
                <c:pt idx="35">
                  <c:v>3.2619047619047645E-2</c:v>
                </c:pt>
                <c:pt idx="36">
                  <c:v>1.6726190476190464E-2</c:v>
                </c:pt>
                <c:pt idx="37">
                  <c:v>3.5654761904761897E-2</c:v>
                </c:pt>
                <c:pt idx="38">
                  <c:v>3.4662698412698423E-2</c:v>
                </c:pt>
                <c:pt idx="39">
                  <c:v>2.7249999999999996E-2</c:v>
                </c:pt>
                <c:pt idx="40">
                  <c:v>2.4340277777777808E-2</c:v>
                </c:pt>
                <c:pt idx="41">
                  <c:v>2.0291666666666708E-2</c:v>
                </c:pt>
              </c:numCache>
            </c:numRef>
          </c:xVal>
          <c:yVal>
            <c:numRef>
              <c:f>'7ySmooth'!$C$9:$C$50</c:f>
              <c:numCache>
                <c:formatCode>0.00</c:formatCode>
                <c:ptCount val="42"/>
                <c:pt idx="0">
                  <c:v>-0.18062499999999998</c:v>
                </c:pt>
                <c:pt idx="1">
                  <c:v>-0.20366666666666666</c:v>
                </c:pt>
                <c:pt idx="2">
                  <c:v>-0.17666666666666667</c:v>
                </c:pt>
                <c:pt idx="3">
                  <c:v>-0.18535714285714286</c:v>
                </c:pt>
                <c:pt idx="4">
                  <c:v>-0.18559523809523809</c:v>
                </c:pt>
                <c:pt idx="5">
                  <c:v>-0.18690476190476188</c:v>
                </c:pt>
                <c:pt idx="6">
                  <c:v>-0.1738095238095238</c:v>
                </c:pt>
                <c:pt idx="7">
                  <c:v>-0.15238095238095237</c:v>
                </c:pt>
                <c:pt idx="8">
                  <c:v>-0.13999999999999999</c:v>
                </c:pt>
                <c:pt idx="9">
                  <c:v>-0.13226190476190475</c:v>
                </c:pt>
                <c:pt idx="10">
                  <c:v>-9.5595238095238094E-2</c:v>
                </c:pt>
                <c:pt idx="11">
                  <c:v>-8.392857142857145E-2</c:v>
                </c:pt>
                <c:pt idx="12">
                  <c:v>-8.1785714285714323E-2</c:v>
                </c:pt>
                <c:pt idx="13">
                  <c:v>-9.7976190476190508E-2</c:v>
                </c:pt>
                <c:pt idx="14">
                  <c:v>-9.3690476190476213E-2</c:v>
                </c:pt>
                <c:pt idx="15">
                  <c:v>-6.48809523809524E-2</c:v>
                </c:pt>
                <c:pt idx="16">
                  <c:v>-6.7500000000000018E-2</c:v>
                </c:pt>
                <c:pt idx="17">
                  <c:v>-1.309523809523816E-3</c:v>
                </c:pt>
                <c:pt idx="18">
                  <c:v>3.6428571428571435E-2</c:v>
                </c:pt>
                <c:pt idx="19">
                  <c:v>6.2500000000000014E-2</c:v>
                </c:pt>
                <c:pt idx="20">
                  <c:v>8.8214285714285717E-2</c:v>
                </c:pt>
                <c:pt idx="21">
                  <c:v>0.10928571428571431</c:v>
                </c:pt>
                <c:pt idx="22">
                  <c:v>0.13690476190476192</c:v>
                </c:pt>
                <c:pt idx="23">
                  <c:v>0.1492857142857143</c:v>
                </c:pt>
                <c:pt idx="24">
                  <c:v>0.1086904761904762</c:v>
                </c:pt>
                <c:pt idx="25">
                  <c:v>0.12702380952380954</c:v>
                </c:pt>
                <c:pt idx="26">
                  <c:v>0.15273809523809526</c:v>
                </c:pt>
                <c:pt idx="27">
                  <c:v>0.12166666666666669</c:v>
                </c:pt>
                <c:pt idx="28">
                  <c:v>0.10488095238095239</c:v>
                </c:pt>
                <c:pt idx="29">
                  <c:v>0.12738095238095234</c:v>
                </c:pt>
                <c:pt idx="30">
                  <c:v>0.12011904761904761</c:v>
                </c:pt>
                <c:pt idx="31">
                  <c:v>0.10142857142857142</c:v>
                </c:pt>
                <c:pt idx="32">
                  <c:v>0.10571428571428569</c:v>
                </c:pt>
                <c:pt idx="33">
                  <c:v>0.10916666666666666</c:v>
                </c:pt>
                <c:pt idx="34">
                  <c:v>0.16261904761904761</c:v>
                </c:pt>
                <c:pt idx="35">
                  <c:v>0.2225</c:v>
                </c:pt>
                <c:pt idx="36">
                  <c:v>0.2278571428571429</c:v>
                </c:pt>
                <c:pt idx="37">
                  <c:v>0.25595238095238093</c:v>
                </c:pt>
                <c:pt idx="38">
                  <c:v>0.29916666666666669</c:v>
                </c:pt>
                <c:pt idx="39">
                  <c:v>0.32527777777777778</c:v>
                </c:pt>
                <c:pt idx="40">
                  <c:v>0.35366666666666668</c:v>
                </c:pt>
                <c:pt idx="41">
                  <c:v>0.37395833333333339</c:v>
                </c:pt>
              </c:numCache>
            </c:numRef>
          </c:yVal>
          <c:smooth val="1"/>
          <c:extLst>
            <c:ext xmlns:c16="http://schemas.microsoft.com/office/drawing/2014/chart" uri="{C3380CC4-5D6E-409C-BE32-E72D297353CC}">
              <c16:uniqueId val="{00000016-AD83-4EC6-BCDB-08B84B2142A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from the year before to  year after, per year (degree celsius)</a:t>
                </a:r>
                <a:endParaRPr lang="zh-CN" altLang="zh-CN" sz="1200">
                  <a:effectLst/>
                </a:endParaRPr>
              </a:p>
            </c:rich>
          </c:tx>
          <c:layout>
            <c:manualLayout>
              <c:xMode val="edge"/>
              <c:yMode val="edge"/>
              <c:x val="0.21466110263818447"/>
              <c:y val="0.9566111296105064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Deviation from the 1981-2010 global norm (dgrees celsius)</a:t>
                </a:r>
                <a:endParaRPr lang="zh-CN" altLang="zh-CN" sz="1200">
                  <a:effectLst/>
                </a:endParaRPr>
              </a:p>
            </c:rich>
          </c:tx>
          <c:layout>
            <c:manualLayout>
              <c:xMode val="edge"/>
              <c:yMode val="edge"/>
              <c:x val="0"/>
              <c:y val="0.28421204021264657"/>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Tropospheric Temperature Anomalies, 1978-2018</a:t>
            </a: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(University of Alabama data series)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'11ySmooth '!$E$9</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{0C9C41D5-CD2C-4A85-83DA-33AC2391A198}</c15:txfldGUID>
                      <c15:f>'11ySmooth '!$E$9</c15:f>
                      <c15:dlblFieldTableCache>
                        <c:ptCount val="1"/>
                        <c:pt idx="0">
                          <c:v>1978</c:v>
                        </c:pt>
                      </c15:dlblFieldTableCache>
                    </c15:dlblFTEntry>
                  </c15:dlblFieldTable>
                  <c15:showDataLabelsRange val="0"/>
                </c:ext>
                <c:ext xmlns:c16="http://schemas.microsoft.com/office/drawing/2014/chart" uri="{C3380CC4-5D6E-409C-BE32-E72D297353CC}">
                  <c16:uniqueId val="{00000000-58F4-4463-87FA-BBB1F6812DE4}"/>
                </c:ext>
              </c:extLst>
            </c:dLbl>
            <c:dLbl>
              <c:idx val="1"/>
              <c:layout/>
              <c:tx>
                <c:strRef>
                  <c:f>'11ySmooth '!$E$10</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{CF3173D1-44E9-4B00-9429-8DD66D13A1A2}</c15:txfldGUID>
                      <c15:f>'11ySmooth '!$E$10</c15:f>
                      <c15:dlblFieldTableCache>
                        <c:ptCount val="1"/>
                        <c:pt idx="0">
                          <c:v>1979</c:v>
                        </c:pt>
                      </c15:dlblFieldTableCache>
                    </c15:dlblFTEntry>
                  </c15:dlblFieldTable>
                  <c15:showDataLabelsRange val="0"/>
                </c:ext>
                <c:ext xmlns:c16="http://schemas.microsoft.com/office/drawing/2014/chart" uri="{C3380CC4-5D6E-409C-BE32-E72D297353CC}">
                  <c16:uniqueId val="{00000001-58F4-4463-87FA-BBB1F6812DE4}"/>
                </c:ext>
              </c:extLst>
            </c:dLbl>
            <c:dLbl>
              <c:idx val="3"/>
              <c:layout/>
              <c:tx>
                <c:strRef>
                  <c:f>'11ySmooth '!$E$12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{AAC7D8AA-7242-4AF2-95D1-DF4E0ED571C7}</c15:txfldGUID>
                      <c15:f>'11ySmooth '!$E$12</c15:f>
                      <c15:dlblFieldTableCache>
                        <c:ptCount val="1"/>
                        <c:pt idx="0">
                          <c:v> </c:v>
                        </c:pt>
                      </c15:dlblFieldTableCache>
                    </c15:dlblFTEntry>
                  </c15:dlblFieldTable>
                  <c15:showDataLabelsRange val="0"/>
                </c:ext>
                <c:ext xmlns:c16="http://schemas.microsoft.com/office/drawing/2014/chart" uri="{C3380CC4-5D6E-409C-BE32-E72D297353CC}">
                  <c16:uniqueId val="{00000002-58F4-4463-87FA-BBB1F6812DE4}"/>
                </c:ext>
              </c:extLst>
            </c:dLbl>
            <c:dLbl>
              <c:idx val="5"/>
              <c:layout/>
              <c:tx>
                <c:strRef>
                  <c:f>'11ySmooth '!$E$14</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{2321DBDC-D2B5-440A-98E4-C8C368A73DAD}</c15:txfldGUID>
                      <c15:f>'11ySmooth '!$E$14</c15:f>
                      <c15:dlblFieldTableCache>
                        <c:ptCount val="1"/>
                        <c:pt idx="0">
                          <c:v>1983</c:v>
                        </c:pt>
                      </c15:dlblFieldTableCache>
                    </c15:dlblFTEntry>
                  </c15:dlblFieldTable>
                  <c15:showDataLabelsRange val="0"/>
                </c:ext>
                <c:ext xmlns:c16="http://schemas.microsoft.com/office/drawing/2014/chart" uri="{C3380CC4-5D6E-409C-BE32-E72D297353CC}">
                  <c16:uniqueId val="{00000003-58F4-4463-87FA-BBB1F6812DE4}"/>
                </c:ext>
              </c:extLst>
            </c:dLbl>
            <c:dLbl>
              <c:idx val="6"/>
              <c:layout/>
              <c:tx>
                <c:strRef>
                  <c:f>'11ySmooth '!$E$15</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{D555D7B9-C44C-4D73-8C03-B324F380F82A}</c15:txfldGUID>
                      <c15:f>'11ySmooth '!$E$15</c15:f>
                      <c15:dlblFieldTableCache>
                        <c:ptCount val="1"/>
                        <c:pt idx="0">
                          <c:v>1984</c:v>
                        </c:pt>
                      </c15:dlblFieldTableCache>
                    </c15:dlblFTEntry>
                  </c15:dlblFieldTable>
                  <c15:showDataLabelsRange val="0"/>
                </c:ext>
                <c:ext xmlns:c16="http://schemas.microsoft.com/office/drawing/2014/chart" uri="{C3380CC4-5D6E-409C-BE32-E72D297353CC}">
                  <c16:uniqueId val="{00000004-58F4-4463-87FA-BBB1F6812DE4}"/>
                </c:ext>
              </c:extLst>
            </c:dLbl>
            <c:dLbl>
              <c:idx val="7"/>
              <c:layout/>
              <c:tx>
                <c:strRef>
                  <c:f>'11ySmooth '!$E$16</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{6D6D4F41-1623-456E-9CC8-0C9408E4B6D3}</c15:txfldGUID>
                      <c15:f>'11ySmooth '!$E$16</c15:f>
                      <c15:dlblFieldTableCache>
                        <c:ptCount val="1"/>
                        <c:pt idx="0">
                          <c:v>1985</c:v>
                        </c:pt>
                      </c15:dlblFieldTableCache>
                    </c15:dlblFTEntry>
                  </c15:dlblFieldTable>
                  <c15:showDataLabelsRange val="0"/>
                </c:ext>
                <c:ext xmlns:c16="http://schemas.microsoft.com/office/drawing/2014/chart" uri="{C3380CC4-5D6E-409C-BE32-E72D297353CC}">
                  <c16:uniqueId val="{00000005-58F4-4463-87FA-BBB1F6812DE4}"/>
                </c:ext>
              </c:extLst>
            </c:dLbl>
            <c:dLbl>
              <c:idx val="8"/>
              <c:layout/>
              <c:tx>
                <c:strRef>
                  <c:f>'11ySmooth '!$E$17</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{9147164D-CCEF-4404-8196-AD9F310E1F07}</c15:txfldGUID>
                      <c15:f>'11ySmooth '!$E$17</c15:f>
                      <c15:dlblFieldTableCache>
                        <c:ptCount val="1"/>
                        <c:pt idx="0">
                          <c:v>1986</c:v>
                        </c:pt>
                      </c15:dlblFieldTableCache>
                    </c15:dlblFTEntry>
                  </c15:dlblFieldTable>
                  <c15:showDataLabelsRange val="0"/>
                </c:ext>
                <c:ext xmlns:c16="http://schemas.microsoft.com/office/drawing/2014/chart" uri="{C3380CC4-5D6E-409C-BE32-E72D297353CC}">
                  <c16:uniqueId val="{00000006-58F4-4463-87FA-BBB1F6812DE4}"/>
                </c:ext>
              </c:extLst>
            </c:dLbl>
            <c:dLbl>
              <c:idx val="9"/>
              <c:layout/>
              <c:tx>
                <c:strRef>
                  <c:f>'11ySmooth '!$E$18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{3603421C-0CC9-4B66-A714-41A43C185304}</c15:txfldGUID>
                      <c15:f>'11ySmooth '!$E$18</c15:f>
                      <c15:dlblFieldTableCache>
                        <c:ptCount val="1"/>
                        <c:pt idx="0">
                          <c:v> </c:v>
                        </c:pt>
                      </c15:dlblFieldTableCache>
                    </c15:dlblFTEntry>
                  </c15:dlblFieldTable>
                  <c15:showDataLabelsRange val="0"/>
                </c:ext>
                <c:ext xmlns:c16="http://schemas.microsoft.com/office/drawing/2014/chart" uri="{C3380CC4-5D6E-409C-BE32-E72D297353CC}">
                  <c16:uniqueId val="{00000007-58F4-4463-87FA-BBB1F6812DE4}"/>
                </c:ext>
              </c:extLst>
            </c:dLbl>
            <c:dLbl>
              <c:idx val="11"/>
              <c:layout/>
              <c:tx>
                <c:strRef>
                  <c:f>'11ySmooth '!$E$20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{85290290-515A-407F-B1D5-EB4CAF5DC6F9}</c15:txfldGUID>
                      <c15:f>'11ySmooth '!$E$20</c15:f>
                      <c15:dlblFieldTableCache>
                        <c:ptCount val="1"/>
                        <c:pt idx="0">
                          <c:v> </c:v>
                        </c:pt>
                      </c15:dlblFieldTableCache>
                    </c15:dlblFTEntry>
                  </c15:dlblFieldTable>
                  <c15:showDataLabelsRange val="0"/>
                </c:ext>
                <c:ext xmlns:c16="http://schemas.microsoft.com/office/drawing/2014/chart" uri="{C3380CC4-5D6E-409C-BE32-E72D297353CC}">
                  <c16:uniqueId val="{00000008-58F4-4463-87FA-BBB1F6812DE4}"/>
                </c:ext>
              </c:extLst>
            </c:dLbl>
            <c:dLbl>
              <c:idx val="14"/>
              <c:layout/>
              <c:tx>
                <c:strRef>
                  <c:f>'11ySmooth '!$E$23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{C51D51EC-0011-44F4-873B-B7BBD20996B7}</c15:txfldGUID>
                      <c15:f>'11ySmooth '!$E$23</c15:f>
                      <c15:dlblFieldTableCache>
                        <c:ptCount val="1"/>
                        <c:pt idx="0">
                          <c:v> </c:v>
                        </c:pt>
                      </c15:dlblFieldTableCache>
                    </c15:dlblFTEntry>
                  </c15:dlblFieldTable>
                  <c15:showDataLabelsRange val="0"/>
                </c:ext>
                <c:ext xmlns:c16="http://schemas.microsoft.com/office/drawing/2014/chart" uri="{C3380CC4-5D6E-409C-BE32-E72D297353CC}">
                  <c16:uniqueId val="{00000009-58F4-4463-87FA-BBB1F6812DE4}"/>
                </c:ext>
              </c:extLst>
            </c:dLbl>
            <c:dLbl>
              <c:idx val="19"/>
              <c:layout/>
              <c:tx>
                <c:strRef>
                  <c:f>'11ySmooth '!$E$28</c:f>
                  <c:strCache>
                    <c:ptCount val="1"/>
                    <c:pt idx="0">
                      <c:v>1997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{707330DC-40F0-4A89-9FCF-65E607CAB141}</c15:txfldGUID>
                      <c15:f>'11ySmooth '!$E$28</c15:f>
                      <c15:dlblFieldTableCache>
                        <c:ptCount val="1"/>
                        <c:pt idx="0">
                          <c:v>1997</c:v>
                        </c:pt>
                      </c15:dlblFieldTableCache>
                    </c15:dlblFTEntry>
                  </c15:dlblFieldTable>
                  <c15:showDataLabelsRange val="0"/>
                </c:ext>
                <c:ext xmlns:c16="http://schemas.microsoft.com/office/drawing/2014/chart" uri="{C3380CC4-5D6E-409C-BE32-E72D297353CC}">
                  <c16:uniqueId val="{0000000A-58F4-4463-87FA-BBB1F6812DE4}"/>
                </c:ext>
              </c:extLst>
            </c:dLbl>
            <c:dLbl>
              <c:idx val="20"/>
              <c:layout/>
              <c:tx>
                <c:strRef>
                  <c:f>'11ySmooth '!$E$29</c:f>
                  <c:strCache>
                    <c:ptCount val="1"/>
                    <c:pt idx="0">
                      <c:v>1998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{0A180610-5D10-4B7D-A639-49774D16DCEC}</c15:txfldGUID>
                      <c15:f>'11ySmooth '!$E$29</c15:f>
                      <c15:dlblFieldTableCache>
                        <c:ptCount val="1"/>
                        <c:pt idx="0">
                          <c:v>1998</c:v>
                        </c:pt>
                      </c15:dlblFieldTableCache>
                    </c15:dlblFTEntry>
                  </c15:dlblFieldTable>
                  <c15:showDataLabelsRange val="0"/>
                </c:ext>
                <c:ext xmlns:c16="http://schemas.microsoft.com/office/drawing/2014/chart" uri="{C3380CC4-5D6E-409C-BE32-E72D297353CC}">
                  <c16:uniqueId val="{0000000B-58F4-4463-87FA-BBB1F6812DE4}"/>
                </c:ext>
              </c:extLst>
            </c:dLbl>
            <c:dLbl>
              <c:idx val="21"/>
              <c:layout/>
              <c:tx>
                <c:strRef>
                  <c:f>'11ySmooth '!$E$30</c:f>
                  <c:strCache>
                    <c:ptCount val="1"/>
                    <c:pt idx="0">
                      <c:v>1999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{F836E4AF-CAC7-4EF6-AF62-0FD9CAB7F721}</c15:txfldGUID>
                      <c15:f>'11ySmooth '!$E$30</c15:f>
                      <c15:dlblFieldTableCache>
                        <c:ptCount val="1"/>
                        <c:pt idx="0">
                          <c:v>1999</c:v>
                        </c:pt>
                      </c15:dlblFieldTableCache>
                    </c15:dlblFTEntry>
                  </c15:dlblFieldTable>
                  <c15:showDataLabelsRange val="0"/>
                </c:ext>
                <c:ext xmlns:c16="http://schemas.microsoft.com/office/drawing/2014/chart" uri="{C3380CC4-5D6E-409C-BE32-E72D297353CC}">
                  <c16:uniqueId val="{0000000C-58F4-4463-87FA-BBB1F6812DE4}"/>
                </c:ext>
              </c:extLst>
            </c:dLbl>
            <c:dLbl>
              <c:idx val="25"/>
              <c:layout/>
              <c:tx>
                <c:strRef>
                  <c:f>'11ySmooth '!$E$34</c:f>
                  <c:strCache>
                    <c:ptCount val="1"/>
                    <c:pt idx="0">
                      <c:v>2003</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{7298E406-BA92-4854-A248-F7CC47263BA4}</c15:txfldGUID>
                      <c15:f>'11ySmooth '!$E$34</c15:f>
                      <c15:dlblFieldTableCache>
                        <c:ptCount val="1"/>
                        <c:pt idx="0">
                          <c:v>2003</c:v>
                        </c:pt>
                      </c15:dlblFieldTableCache>
                    </c15:dlblFTEntry>
                  </c15:dlblFieldTable>
                  <c15:showDataLabelsRange val="0"/>
                </c:ext>
                <c:ext xmlns:c16="http://schemas.microsoft.com/office/drawing/2014/chart" uri="{C3380CC4-5D6E-409C-BE32-E72D297353CC}">
                  <c16:uniqueId val="{0000000D-58F4-4463-87FA-BBB1F6812DE4}"/>
                </c:ext>
              </c:extLst>
            </c:dLbl>
            <c:dLbl>
              <c:idx val="30"/>
              <c:layout/>
              <c:tx>
                <c:strRef>
                  <c:f>'11ySmooth '!$E$39</c:f>
                  <c:strCache>
                    <c:ptCount val="1"/>
                    <c:pt idx="0">
                      <c:v>2008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{2E3E62C2-E1B9-42A5-8C43-ACEFB9C57EB6}</c15:txfldGUID>
                      <c15:f>'11ySmooth '!$E$39</c15:f>
                      <c15:dlblFieldTableCache>
                        <c:ptCount val="1"/>
                        <c:pt idx="0">
                          <c:v>2008</c:v>
                        </c:pt>
                      </c15:dlblFieldTableCache>
                    </c15:dlblFTEntry>
                  </c15:dlblFieldTable>
                  <c15:showDataLabelsRange val="0"/>
                </c:ext>
                <c:ext xmlns:c16="http://schemas.microsoft.com/office/drawing/2014/chart" uri="{C3380CC4-5D6E-409C-BE32-E72D297353CC}">
                  <c16:uniqueId val="{0000000E-58F4-4463-87FA-BBB1F6812DE4}"/>
                </c:ext>
              </c:extLst>
            </c:dLbl>
            <c:dLbl>
              <c:idx val="32"/>
              <c:layout/>
              <c:tx>
                <c:strRef>
                  <c:f>'11ySmooth '!$E$41</c:f>
                  <c:strCache>
                    <c:ptCount val="1"/>
                    <c:pt idx="0">
                      <c:v>2010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{44E710A0-A70E-42FE-B08F-54D634759EBE}</c15:txfldGUID>
                      <c15:f>'11ySmooth '!$E$41</c15:f>
                      <c15:dlblFieldTableCache>
                        <c:ptCount val="1"/>
                        <c:pt idx="0">
                          <c:v>2010</c:v>
                        </c:pt>
                      </c15:dlblFieldTableCache>
                    </c15:dlblFTEntry>
                  </c15:dlblFieldTable>
                  <c15:showDataLabelsRange val="0"/>
                </c:ext>
                <c:ext xmlns:c16="http://schemas.microsoft.com/office/drawing/2014/chart" uri="{C3380CC4-5D6E-409C-BE32-E72D297353CC}">
                  <c16:uniqueId val="{0000000F-58F4-4463-87FA-BBB1F6812DE4}"/>
                </c:ext>
              </c:extLst>
            </c:dLbl>
            <c:dLbl>
              <c:idx val="33"/>
              <c:layout/>
              <c:tx>
                <c:strRef>
                  <c:f>'11ySmooth '!$E$42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{95050C34-CEE5-4D4C-A524-0F51A59195FA}</c15:txfldGUID>
                      <c15:f>'11ySmooth '!$E$42</c15:f>
                      <c15:dlblFieldTableCache>
                        <c:ptCount val="1"/>
                        <c:pt idx="0">
                          <c:v> </c:v>
                        </c:pt>
                      </c15:dlblFieldTableCache>
                    </c15:dlblFTEntry>
                  </c15:dlblFieldTable>
                  <c15:showDataLabelsRange val="0"/>
                </c:ext>
                <c:ext xmlns:c16="http://schemas.microsoft.com/office/drawing/2014/chart" uri="{C3380CC4-5D6E-409C-BE32-E72D297353CC}">
                  <c16:uniqueId val="{00000010-58F4-4463-87FA-BBB1F6812DE4}"/>
                </c:ext>
              </c:extLst>
            </c:dLbl>
            <c:dLbl>
              <c:idx val="35"/>
              <c:layout/>
              <c:tx>
                <c:strRef>
                  <c:f>'11ySmooth '!$E$44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{7A7A904B-8115-4C7F-8C24-2631E1D19405}</c15:txfldGUID>
                      <c15:f>'11ySmooth '!$E$44</c15:f>
                      <c15:dlblFieldTableCache>
                        <c:ptCount val="1"/>
                        <c:pt idx="0">
                          <c:v> </c:v>
                        </c:pt>
                      </c15:dlblFieldTableCache>
                    </c15:dlblFTEntry>
                  </c15:dlblFieldTable>
                  <c15:showDataLabelsRange val="0"/>
                </c:ext>
                <c:ext xmlns:c16="http://schemas.microsoft.com/office/drawing/2014/chart" uri="{C3380CC4-5D6E-409C-BE32-E72D297353CC}">
                  <c16:uniqueId val="{00000011-58F4-4463-87FA-BBB1F6812DE4}"/>
                </c:ext>
              </c:extLst>
            </c:dLbl>
            <c:dLbl>
              <c:idx val="38"/>
              <c:layout/>
              <c:tx>
                <c:strRef>
                  <c:f>'11ySmooth '!$E$47</c:f>
                  <c:strCache>
                    <c:ptCount val="1"/>
                    <c:pt idx="0">
                      <c:v>2016</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{F5E67439-F30D-4026-B670-C2136E41BAF0}</c15:txfldGUID>
                      <c15:f>'11ySmooth '!$E$47</c15:f>
                      <c15:dlblFieldTableCache>
                        <c:ptCount val="1"/>
                        <c:pt idx="0">
                          <c:v>2016</c:v>
                        </c:pt>
                      </c15:dlblFieldTableCache>
                    </c15:dlblFTEntry>
                  </c15:dlblFieldTable>
                  <c15:showDataLabelsRange val="0"/>
                </c:ext>
                <c:ext xmlns:c16="http://schemas.microsoft.com/office/drawing/2014/chart" uri="{C3380CC4-5D6E-409C-BE32-E72D297353CC}">
                  <c16:uniqueId val="{00000012-58F4-4463-87FA-BBB1F6812DE4}"/>
                </c:ext>
              </c:extLst>
            </c:dLbl>
            <c:dLbl>
              <c:idx val="39"/>
              <c:layout/>
              <c:tx>
                <c:strRef>
                  <c:f>'11ySmooth '!$E$48</c:f>
                  <c:strCache>
                    <c:ptCount val="1"/>
                    <c:pt idx="0">
                      <c:v>2017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{7D2BC859-97A4-4244-B969-294CA4D5753B}</c15:txfldGUID>
                      <c15:f>'11ySmooth '!$E$48</c15:f>
                      <c15:dlblFieldTableCache>
                        <c:ptCount val="1"/>
                        <c:pt idx="0">
                          <c:v>2017</c:v>
                        </c:pt>
                      </c15:dlblFieldTableCache>
                    </c15:dlblFTEntry>
                  </c15:dlblFieldTable>
                  <c15:showDataLabelsRange val="0"/>
                </c:ext>
                <c:ext xmlns:c16="http://schemas.microsoft.com/office/drawing/2014/chart" uri="{C3380CC4-5D6E-409C-BE32-E72D297353CC}">
                  <c16:uniqueId val="{00000013-58F4-4463-87FA-BBB1F6812DE4}"/>
                </c:ext>
              </c:extLst>
            </c:dLbl>
            <c:dLbl>
              <c:idx val="40"/>
              <c:layout/>
              <c:tx>
                <c:strRef>
                  <c:f>'11ySmooth '!$E$49</c:f>
                  <c:strCache>
                    <c:ptCount val="1"/>
                    <c:pt idx="0">
                      <c:v>2018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{C096B459-4F7B-4EC2-A352-A12D2D50FC81}</c15:txfldGUID>
                      <c15:f>'11ySmooth '!$E$49</c15:f>
                      <c15:dlblFieldTableCache>
                        <c:ptCount val="1"/>
                        <c:pt idx="0">
                          <c:v>2018</c:v>
                        </c:pt>
                      </c15:dlblFieldTableCache>
                    </c15:dlblFTEntry>
                  </c15:dlblFieldTable>
                  <c15:showDataLabelsRange val="0"/>
                </c:ext>
                <c:ext xmlns:c16="http://schemas.microsoft.com/office/drawing/2014/chart" uri="{C3380CC4-5D6E-409C-BE32-E72D297353CC}">
                  <c16:uniqueId val="{00000014-58F4-4463-87FA-BBB1F6812DE4}"/>
                </c:ext>
              </c:extLst>
            </c:dLbl>
            <c:dLbl>
              <c:idx val="41"/>
              <c:layout/>
              <c:tx>
                <c:strRef>
                  <c:f>'11ySmooth '!$E$50</c:f>
                  <c:strCache>
                    <c:ptCount val="1"/>
                    <c:pt idx="0">
                      <c:v>2019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{EF972F55-837C-40D1-990B-327C9A9815B0}</c15:txfldGUID>
                      <c15:f>'11ySmooth '!$E$50</c15:f>
                      <c15:dlblFieldTableCache>
                        <c:ptCount val="1"/>
                        <c:pt idx="0">
                          <c:v>2019</c:v>
                        </c:pt>
                      </c15:dlblFieldTableCache>
                    </c15:dlblFTEntry>
                  </c15:dlblFieldTable>
                  <c15:showDataLabelsRange val="0"/>
                </c:ext>
                <c:ext xmlns:c16="http://schemas.microsoft.com/office/drawing/2014/chart" uri="{C3380CC4-5D6E-409C-BE32-E72D297353CC}">
                  <c16:uniqueId val="{00000015-58F4-4463-87FA-BBB1F6812DE4}"/>
                </c:ext>
              </c:extLst>
            </c:dLbl>
            <c:spPr>
              <a:no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ext>
            </c:extLst>
          </c:dLbls>
          <c:xVal>
            <c:numRef>
              <c:f>'11ySmooth '!$B$9:$B$50</c:f>
              <c:numCache>
                <c:formatCode>0.0000_ </c:formatCode>
                <c:ptCount val="42"/>
                <c:pt idx="0">
                  <c:v>2.6999999999999996E-2</c:v>
                </c:pt>
                <c:pt idx="1">
                  <c:v>9.1547619047619017E-3</c:v>
                </c:pt>
                <c:pt idx="2">
                  <c:v>-1.5364583333333334E-2</c:v>
                </c:pt>
                <c:pt idx="3">
                  <c:v>-1.1626984126984125E-2</c:v>
                </c:pt>
                <c:pt idx="4">
                  <c:v>1.2281249999999994E-2</c:v>
                </c:pt>
                <c:pt idx="5">
                  <c:v>3.2847222222222222E-2</c:v>
                </c:pt>
                <c:pt idx="6">
                  <c:v>1.9958333333333342E-2</c:v>
                </c:pt>
                <c:pt idx="7">
                  <c:v>2.7499999999999886E-3</c:v>
                </c:pt>
                <c:pt idx="8">
                  <c:v>9.2500000000000013E-3</c:v>
                </c:pt>
                <c:pt idx="9">
                  <c:v>7.2916666666666824E-3</c:v>
                </c:pt>
                <c:pt idx="10">
                  <c:v>-7.2916666666666755E-3</c:v>
                </c:pt>
                <c:pt idx="11">
                  <c:v>5.833333333333246E-4</c:v>
                </c:pt>
                <c:pt idx="12">
                  <c:v>3.020833333333333E-2</c:v>
                </c:pt>
                <c:pt idx="13">
                  <c:v>3.2083333333333325E-2</c:v>
                </c:pt>
                <c:pt idx="14">
                  <c:v>7.791666666666669E-3</c:v>
                </c:pt>
                <c:pt idx="15">
                  <c:v>1.9416666666666672E-2</c:v>
                </c:pt>
                <c:pt idx="16">
                  <c:v>3.1833333333333338E-2</c:v>
                </c:pt>
                <c:pt idx="17">
                  <c:v>8.0000000000000002E-3</c:v>
                </c:pt>
                <c:pt idx="18">
                  <c:v>3.1666666666666688E-3</c:v>
                </c:pt>
                <c:pt idx="19">
                  <c:v>2.9666666666666668E-2</c:v>
                </c:pt>
                <c:pt idx="20">
                  <c:v>4.4291666666666681E-2</c:v>
                </c:pt>
                <c:pt idx="21">
                  <c:v>2.6708333333333337E-2</c:v>
                </c:pt>
                <c:pt idx="22">
                  <c:v>1.3708333333333336E-2</c:v>
                </c:pt>
                <c:pt idx="23">
                  <c:v>1.2458333333333335E-2</c:v>
                </c:pt>
                <c:pt idx="24">
                  <c:v>1.4249999999999999E-2</c:v>
                </c:pt>
                <c:pt idx="25">
                  <c:v>-2.0958333333333329E-2</c:v>
                </c:pt>
                <c:pt idx="26">
                  <c:v>-2.3458333333333345E-2</c:v>
                </c:pt>
                <c:pt idx="27">
                  <c:v>2.3958333333333331E-2</c:v>
                </c:pt>
                <c:pt idx="28">
                  <c:v>1.3916666666666674E-2</c:v>
                </c:pt>
                <c:pt idx="29">
                  <c:v>-1.1750000000000003E-2</c:v>
                </c:pt>
                <c:pt idx="30">
                  <c:v>-9.6250000000000085E-3</c:v>
                </c:pt>
                <c:pt idx="31">
                  <c:v>2.9583333333333267E-3</c:v>
                </c:pt>
                <c:pt idx="32">
                  <c:v>8.833333333333318E-3</c:v>
                </c:pt>
                <c:pt idx="33">
                  <c:v>2.4000000000000014E-2</c:v>
                </c:pt>
                <c:pt idx="34">
                  <c:v>3.1375000000000028E-2</c:v>
                </c:pt>
                <c:pt idx="35">
                  <c:v>2.7499999999999983E-2</c:v>
                </c:pt>
                <c:pt idx="36">
                  <c:v>2.9958333333333323E-2</c:v>
                </c:pt>
                <c:pt idx="37">
                  <c:v>8.5509259259259479E-3</c:v>
                </c:pt>
                <c:pt idx="38">
                  <c:v>8.3541666666666625E-3</c:v>
                </c:pt>
                <c:pt idx="39">
                  <c:v>2.7824074074074071E-2</c:v>
                </c:pt>
                <c:pt idx="40">
                  <c:v>2.7534722222222224E-2</c:v>
                </c:pt>
                <c:pt idx="41">
                  <c:v>2.6111111111111085E-2</c:v>
                </c:pt>
              </c:numCache>
            </c:numRef>
          </c:xVal>
          <c:yVal>
            <c:numRef>
              <c:f>'11ySmooth '!$C$9:$C$50</c:f>
              <c:numCache>
                <c:formatCode>0.00</c:formatCode>
                <c:ptCount val="42"/>
                <c:pt idx="0">
                  <c:v>-0.20366666666666666</c:v>
                </c:pt>
                <c:pt idx="1">
                  <c:v>-0.17666666666666667</c:v>
                </c:pt>
                <c:pt idx="2">
                  <c:v>-0.18535714285714286</c:v>
                </c:pt>
                <c:pt idx="3">
                  <c:v>-0.20739583333333333</c:v>
                </c:pt>
                <c:pt idx="4">
                  <c:v>-0.20861111111111111</c:v>
                </c:pt>
                <c:pt idx="5">
                  <c:v>-0.18283333333333335</c:v>
                </c:pt>
                <c:pt idx="6">
                  <c:v>-0.14291666666666666</c:v>
                </c:pt>
                <c:pt idx="7">
                  <c:v>-0.14291666666666666</c:v>
                </c:pt>
                <c:pt idx="8">
                  <c:v>-0.13741666666666669</c:v>
                </c:pt>
                <c:pt idx="9">
                  <c:v>-0.12441666666666666</c:v>
                </c:pt>
                <c:pt idx="10">
                  <c:v>-0.12283333333333332</c:v>
                </c:pt>
                <c:pt idx="11">
                  <c:v>-0.13900000000000001</c:v>
                </c:pt>
                <c:pt idx="12">
                  <c:v>-0.12166666666666667</c:v>
                </c:pt>
                <c:pt idx="13">
                  <c:v>-7.8583333333333352E-2</c:v>
                </c:pt>
                <c:pt idx="14">
                  <c:v>-5.7500000000000016E-2</c:v>
                </c:pt>
                <c:pt idx="15">
                  <c:v>-6.3000000000000014E-2</c:v>
                </c:pt>
                <c:pt idx="16">
                  <c:v>-1.8666666666666672E-2</c:v>
                </c:pt>
                <c:pt idx="17">
                  <c:v>6.6666666666665775E-4</c:v>
                </c:pt>
                <c:pt idx="18">
                  <c:v>-2.6666666666666709E-3</c:v>
                </c:pt>
                <c:pt idx="19">
                  <c:v>6.9999999999999949E-3</c:v>
                </c:pt>
                <c:pt idx="20">
                  <c:v>5.6666666666666664E-2</c:v>
                </c:pt>
                <c:pt idx="21">
                  <c:v>9.5583333333333353E-2</c:v>
                </c:pt>
                <c:pt idx="22">
                  <c:v>0.11008333333333334</c:v>
                </c:pt>
                <c:pt idx="23">
                  <c:v>0.12300000000000003</c:v>
                </c:pt>
                <c:pt idx="24">
                  <c:v>0.13500000000000001</c:v>
                </c:pt>
                <c:pt idx="25">
                  <c:v>0.15150000000000002</c:v>
                </c:pt>
                <c:pt idx="26">
                  <c:v>9.3083333333333351E-2</c:v>
                </c:pt>
                <c:pt idx="27">
                  <c:v>0.10458333333333333</c:v>
                </c:pt>
                <c:pt idx="28">
                  <c:v>0.14100000000000001</c:v>
                </c:pt>
                <c:pt idx="29">
                  <c:v>0.13241666666666668</c:v>
                </c:pt>
                <c:pt idx="30">
                  <c:v>0.11750000000000001</c:v>
                </c:pt>
                <c:pt idx="31">
                  <c:v>0.11316666666666667</c:v>
                </c:pt>
                <c:pt idx="32">
                  <c:v>0.12341666666666666</c:v>
                </c:pt>
                <c:pt idx="33">
                  <c:v>0.1308333333333333</c:v>
                </c:pt>
                <c:pt idx="34">
                  <c:v>0.17141666666666669</c:v>
                </c:pt>
                <c:pt idx="35">
                  <c:v>0.19358333333333336</c:v>
                </c:pt>
                <c:pt idx="36">
                  <c:v>0.22641666666666665</c:v>
                </c:pt>
                <c:pt idx="37">
                  <c:v>0.2535</c:v>
                </c:pt>
                <c:pt idx="38">
                  <c:v>0.24351851851851855</c:v>
                </c:pt>
                <c:pt idx="39">
                  <c:v>0.27020833333333333</c:v>
                </c:pt>
                <c:pt idx="40">
                  <c:v>0.29916666666666669</c:v>
                </c:pt>
                <c:pt idx="41">
                  <c:v>0.32527777777777778</c:v>
                </c:pt>
              </c:numCache>
            </c:numRef>
          </c:yVal>
          <c:smooth val="1"/>
          <c:extLst>
            <c:ext xmlns:c16="http://schemas.microsoft.com/office/drawing/2014/chart" uri="{C3380CC4-5D6E-409C-BE32-E72D297353CC}">
              <c16:uniqueId val="{00000016-58F4-4463-87FA-BBB1F6812DE4}"/>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from the year before to  year after, per year (degree celsius)</a:t>
                </a:r>
                <a:endParaRPr lang="zh-CN" altLang="zh-CN" sz="1200">
                  <a:effectLst/>
                </a:endParaRPr>
              </a:p>
            </c:rich>
          </c:tx>
          <c:layout>
            <c:manualLayout>
              <c:xMode val="edge"/>
              <c:yMode val="edge"/>
              <c:x val="0.21466110263818447"/>
              <c:y val="0.9566111296105064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Deviation from the 1981-2010 global norm (dgrees celsius)</a:t>
                </a:r>
                <a:endParaRPr lang="zh-CN" altLang="zh-CN" sz="1200">
                  <a:effectLst/>
                </a:endParaRPr>
              </a:p>
            </c:rich>
          </c:tx>
          <c:layout>
            <c:manualLayout>
              <c:xMode val="edge"/>
              <c:yMode val="edge"/>
              <c:x val="0"/>
              <c:y val="0.28421204021264657"/>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783045</xdr:colOff>
      <xdr:row>8</xdr:row>
      <xdr:rowOff>88900</xdr:rowOff>
    </xdr:from>
    <xdr:to>
      <xdr:col>15</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660898</xdr:colOff>
      <xdr:row>41</xdr:row>
      <xdr:rowOff>11018</xdr:rowOff>
    </xdr:from>
    <xdr:ext cx="2232563" cy="829714"/>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6985627" y="7729630"/>
          <a:ext cx="2232563" cy="829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spAutoFit/>
        </a:bodyPr>
        <a:lstStyle/>
        <a:p>
          <a:pPr algn="r"/>
          <a:r>
            <a:rPr lang="en-US" sz="1000"/>
            <a:t>At first</a:t>
          </a:r>
        </a:p>
        <a:p>
          <a:pPr algn="r"/>
          <a:r>
            <a:rPr lang="en-US" sz="1000"/>
            <a:t> temperatures</a:t>
          </a:r>
        </a:p>
        <a:p>
          <a:pPr algn="r"/>
          <a:r>
            <a:rPr lang="en-US" sz="1000"/>
            <a:t> were almost 0.4 degress below the average of the 1981-2010  comparator time period used here.</a:t>
          </a:r>
        </a:p>
      </xdr:txBody>
    </xdr:sp>
    <xdr:clientData/>
  </xdr:oneCellAnchor>
  <xdr:oneCellAnchor>
    <xdr:from>
      <xdr:col>7</xdr:col>
      <xdr:colOff>57373</xdr:colOff>
      <xdr:row>37</xdr:row>
      <xdr:rowOff>149008</xdr:rowOff>
    </xdr:from>
    <xdr:ext cx="1321847" cy="1588352"/>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1990293" y="7197508"/>
          <a:ext cx="1321847" cy="1588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However, note that more recent years in this timeline are more often of temperatures which are higher. In the 1970s and 1980s lower temperatures were more frequently recorded.</a:t>
          </a:r>
        </a:p>
      </xdr:txBody>
    </xdr:sp>
    <xdr:clientData/>
  </xdr:oneCellAnchor>
  <xdr:oneCellAnchor>
    <xdr:from>
      <xdr:col>6</xdr:col>
      <xdr:colOff>812762</xdr:colOff>
      <xdr:row>11</xdr:row>
      <xdr:rowOff>155690</xdr:rowOff>
    </xdr:from>
    <xdr:ext cx="2240479" cy="977191"/>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1893138" y="2226537"/>
          <a:ext cx="2240479"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If temperature time series data is</a:t>
          </a:r>
        </a:p>
        <a:p>
          <a:r>
            <a:rPr lang="en-US" sz="1000"/>
            <a:t>not smoothed, then it can</a:t>
          </a:r>
        </a:p>
        <a:p>
          <a:r>
            <a:rPr lang="en-US" sz="1000"/>
            <a:t>appear to be showing</a:t>
          </a:r>
        </a:p>
        <a:p>
          <a:r>
            <a:rPr lang="en-US" sz="1000"/>
            <a:t>a pattern that initially</a:t>
          </a:r>
        </a:p>
        <a:p>
          <a:r>
            <a:rPr lang="en-US" sz="1000"/>
            <a:t>looks as if it is random</a:t>
          </a:r>
        </a:p>
        <a:p>
          <a:r>
            <a:rPr lang="en-US" sz="1000"/>
            <a:t>when graphed in this way.</a:t>
          </a:r>
        </a:p>
      </xdr:txBody>
    </xdr:sp>
    <xdr:clientData/>
  </xdr:oneCellAnchor>
  <xdr:oneCellAnchor>
    <xdr:from>
      <xdr:col>12</xdr:col>
      <xdr:colOff>366183</xdr:colOff>
      <xdr:row>11</xdr:row>
      <xdr:rowOff>55841</xdr:rowOff>
    </xdr:from>
    <xdr:ext cx="2232563" cy="829714"/>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16690912" y="2126688"/>
          <a:ext cx="2232563" cy="829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spAutoFit/>
        </a:bodyPr>
        <a:lstStyle/>
        <a:p>
          <a:pPr algn="r"/>
          <a:r>
            <a:rPr lang="en-US" sz="1000"/>
            <a:t>The data used here was derived from estimates made from satellite records and so</a:t>
          </a:r>
        </a:p>
        <a:p>
          <a:pPr algn="r"/>
          <a:r>
            <a:rPr lang="en-US" sz="1000"/>
            <a:t> begins in</a:t>
          </a:r>
        </a:p>
        <a:p>
          <a:pPr algn="r"/>
          <a:r>
            <a:rPr lang="en-US" sz="1000"/>
            <a:t> 1978.</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783045</xdr:colOff>
      <xdr:row>8</xdr:row>
      <xdr:rowOff>88900</xdr:rowOff>
    </xdr:from>
    <xdr:to>
      <xdr:col>15</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59727</xdr:colOff>
      <xdr:row>16</xdr:row>
      <xdr:rowOff>110867</xdr:rowOff>
    </xdr:from>
    <xdr:ext cx="2240479" cy="829714"/>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5050345" y="3214285"/>
          <a:ext cx="2240479" cy="829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The pattern changes very much after we applying the smooth. Now the pattern is more regular, with an acceleration in the growth of temperature in the new century.</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783045</xdr:colOff>
      <xdr:row>8</xdr:row>
      <xdr:rowOff>88900</xdr:rowOff>
    </xdr:from>
    <xdr:to>
      <xdr:col>15</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14007</xdr:colOff>
      <xdr:row>12</xdr:row>
      <xdr:rowOff>19427</xdr:rowOff>
    </xdr:from>
    <xdr:ext cx="2240479" cy="682238"/>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427680" y="2346991"/>
          <a:ext cx="2240479"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If we</a:t>
          </a:r>
          <a:r>
            <a:rPr lang="en-US" sz="1000" baseline="0"/>
            <a:t> average the temperature by seven years, then the trend becomes more similar to the one we see in Fig18.</a:t>
          </a:r>
          <a:endParaRPr lang="en-US" sz="1000"/>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783045</xdr:colOff>
      <xdr:row>8</xdr:row>
      <xdr:rowOff>88900</xdr:rowOff>
    </xdr:from>
    <xdr:to>
      <xdr:col>15</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14007</xdr:colOff>
      <xdr:row>12</xdr:row>
      <xdr:rowOff>19427</xdr:rowOff>
    </xdr:from>
    <xdr:ext cx="2240479" cy="977191"/>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419367" y="2305427"/>
          <a:ext cx="2240479"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This uses an 11-year period to smooth our data, the same as used in Fig18. The impact of the 2008 economic crisis on global temperature can now be clearly seen.</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12</v>
      </c>
    </row>
    <row r="4" spans="2:3">
      <c r="B4" s="13" t="s">
        <v>1</v>
      </c>
      <c r="C4" s="3" t="s">
        <v>3</v>
      </c>
    </row>
    <row r="6" spans="2:3" ht="26.4">
      <c r="B6" s="13" t="s">
        <v>13</v>
      </c>
      <c r="C6" s="3" t="s">
        <v>23</v>
      </c>
    </row>
    <row r="8" spans="2:3" ht="26.4">
      <c r="B8" s="13" t="s">
        <v>14</v>
      </c>
      <c r="C8" s="3" t="s">
        <v>24</v>
      </c>
    </row>
    <row r="9" spans="2:3">
      <c r="B9" s="13"/>
    </row>
    <row r="10" spans="2:3" ht="26.4">
      <c r="B10" s="13" t="s">
        <v>15</v>
      </c>
      <c r="C10" s="3" t="s">
        <v>25</v>
      </c>
    </row>
    <row r="11" spans="2:3">
      <c r="B11" s="13"/>
    </row>
    <row r="12" spans="2:3" ht="27" thickBot="1">
      <c r="B12" s="18" t="s">
        <v>16</v>
      </c>
      <c r="C12" s="7" t="s">
        <v>26</v>
      </c>
    </row>
    <row r="13" spans="2:3" ht="13.8" thickTop="1"/>
    <row r="14" spans="2:3">
      <c r="B14" s="1" t="s">
        <v>2</v>
      </c>
    </row>
  </sheetData>
  <phoneticPr fontId="3" type="noConversion"/>
  <hyperlinks>
    <hyperlink ref="B14" r:id="rId1"/>
    <hyperlink ref="B6" location="NonSmooth!A1" display="NonSmooth"/>
    <hyperlink ref="B4" location="Metadata!A1" display="Metadata"/>
    <hyperlink ref="B8" location="'3ySmooth'!A1" display="3ySmooth"/>
    <hyperlink ref="B10" location="'7ySmooth'!A1" display="7ySmooth"/>
    <hyperlink ref="B12" location="'11ySmooth '!A1" display="11ySmooth"/>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11</v>
      </c>
    </row>
    <row r="2" spans="1:3" ht="13.8" thickBot="1">
      <c r="B2" s="4"/>
      <c r="C2" s="2"/>
    </row>
    <row r="3" spans="1:3" ht="40.799999999999997" customHeight="1" thickTop="1">
      <c r="B3" s="5" t="s">
        <v>5</v>
      </c>
      <c r="C3" s="2"/>
    </row>
    <row r="4" spans="1:3">
      <c r="C4" s="2"/>
    </row>
    <row r="5" spans="1:3" ht="79.2">
      <c r="B5" s="3" t="s">
        <v>30</v>
      </c>
    </row>
    <row r="6" spans="1:3" ht="13.8" thickBot="1">
      <c r="B6" s="4"/>
      <c r="C6" s="2"/>
    </row>
    <row r="7" spans="1:3" ht="13.8" thickTop="1">
      <c r="B7" s="1"/>
      <c r="C7" s="2"/>
    </row>
    <row r="8" spans="1:3">
      <c r="C8" s="2"/>
    </row>
    <row r="9" spans="1:3">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54"/>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6.1796875" style="14" bestFit="1" customWidth="1"/>
    <col min="3" max="3" width="30" style="8" bestFit="1" customWidth="1"/>
    <col min="4" max="4" width="30" style="8" customWidth="1"/>
    <col min="5" max="5" width="12.81640625" style="8" customWidth="1"/>
    <col min="6" max="6" width="11.26953125" style="8" customWidth="1"/>
    <col min="7" max="11" width="10.26953125" style="8" customWidth="1"/>
    <col min="12" max="16384" width="11.26953125" style="8"/>
  </cols>
  <sheetData>
    <row r="1" spans="1:5" ht="15" customHeight="1">
      <c r="A1" s="10" t="s">
        <v>0</v>
      </c>
    </row>
    <row r="3" spans="1:5" ht="15" customHeight="1">
      <c r="A3" s="9" t="s">
        <v>22</v>
      </c>
    </row>
    <row r="5" spans="1:5" ht="15" customHeight="1">
      <c r="A5" s="8" t="s">
        <v>17</v>
      </c>
    </row>
    <row r="6" spans="1:5" ht="15" customHeight="1">
      <c r="A6" s="8" t="s">
        <v>8</v>
      </c>
    </row>
    <row r="7" spans="1:5" ht="15" customHeight="1" thickBot="1">
      <c r="A7" s="11"/>
      <c r="B7" s="15"/>
      <c r="C7" s="11"/>
      <c r="D7" s="11"/>
      <c r="E7" s="11"/>
    </row>
    <row r="8" spans="1:5" ht="15" customHeight="1" thickTop="1">
      <c r="A8" s="12" t="s">
        <v>4</v>
      </c>
      <c r="B8" s="16" t="s">
        <v>10</v>
      </c>
      <c r="C8" s="12" t="s">
        <v>18</v>
      </c>
      <c r="D8" s="12" t="s">
        <v>9</v>
      </c>
      <c r="E8" s="12" t="s">
        <v>6</v>
      </c>
    </row>
    <row r="9" spans="1:5" ht="15" customHeight="1">
      <c r="A9" s="8">
        <v>1978</v>
      </c>
      <c r="B9" s="17">
        <f>C10-C9</f>
        <v>0.15083333333333335</v>
      </c>
      <c r="C9" s="21">
        <f>D9</f>
        <v>-0.36</v>
      </c>
      <c r="D9" s="23">
        <v>-0.36</v>
      </c>
      <c r="E9" s="8">
        <v>1978</v>
      </c>
    </row>
    <row r="10" spans="1:5" ht="15" customHeight="1">
      <c r="A10" s="8">
        <v>1979</v>
      </c>
      <c r="B10" s="17">
        <f t="shared" ref="B10:B48" si="0">(C11-C9)/2</f>
        <v>0.15875</v>
      </c>
      <c r="C10" s="21">
        <f t="shared" ref="C10:C49" si="1">D10</f>
        <v>-0.20916666666666664</v>
      </c>
      <c r="D10" s="23">
        <v>-0.20916666666666664</v>
      </c>
      <c r="E10" s="8">
        <v>1979</v>
      </c>
    </row>
    <row r="11" spans="1:5" ht="15" customHeight="1">
      <c r="A11" s="8">
        <v>1980</v>
      </c>
      <c r="B11" s="17">
        <f t="shared" si="0"/>
        <v>4.9166666666666657E-2</v>
      </c>
      <c r="C11" s="21">
        <f t="shared" si="1"/>
        <v>-4.2500000000000003E-2</v>
      </c>
      <c r="D11" s="23">
        <v>-4.2500000000000003E-2</v>
      </c>
    </row>
    <row r="12" spans="1:5" ht="15" customHeight="1">
      <c r="A12" s="8">
        <v>1981</v>
      </c>
      <c r="B12" s="17">
        <f t="shared" si="0"/>
        <v>-0.12666666666666668</v>
      </c>
      <c r="C12" s="21">
        <f t="shared" si="1"/>
        <v>-0.11083333333333333</v>
      </c>
      <c r="D12" s="23">
        <v>-0.11083333333333333</v>
      </c>
      <c r="E12" s="8" t="s">
        <v>7</v>
      </c>
    </row>
    <row r="13" spans="1:5" ht="15" customHeight="1">
      <c r="A13" s="8">
        <v>1982</v>
      </c>
      <c r="B13" s="17">
        <f t="shared" si="0"/>
        <v>3.4583333333333327E-2</v>
      </c>
      <c r="C13" s="21">
        <f t="shared" si="1"/>
        <v>-0.29583333333333334</v>
      </c>
      <c r="D13" s="23">
        <v>-0.29583333333333334</v>
      </c>
    </row>
    <row r="14" spans="1:5" ht="15" customHeight="1">
      <c r="A14" s="8">
        <v>1983</v>
      </c>
      <c r="B14" s="17">
        <f t="shared" si="0"/>
        <v>2.9166666666666688E-2</v>
      </c>
      <c r="C14" s="21">
        <f t="shared" si="1"/>
        <v>-4.1666666666666664E-2</v>
      </c>
      <c r="D14" s="23">
        <v>-4.1666666666666664E-2</v>
      </c>
      <c r="E14" s="8">
        <v>1983</v>
      </c>
    </row>
    <row r="15" spans="1:5" ht="15" customHeight="1">
      <c r="A15" s="8">
        <v>1984</v>
      </c>
      <c r="B15" s="17">
        <f t="shared" si="0"/>
        <v>-0.15999999999999998</v>
      </c>
      <c r="C15" s="21">
        <f t="shared" si="1"/>
        <v>-0.23749999999999996</v>
      </c>
      <c r="D15" s="23">
        <v>-0.23749999999999996</v>
      </c>
      <c r="E15" s="8">
        <v>1984</v>
      </c>
    </row>
    <row r="16" spans="1:5" ht="15" customHeight="1">
      <c r="A16" s="19">
        <v>1985</v>
      </c>
      <c r="B16" s="20">
        <f t="shared" si="0"/>
        <v>9.5833333333333326E-3</v>
      </c>
      <c r="C16" s="21">
        <f t="shared" si="1"/>
        <v>-0.36166666666666664</v>
      </c>
      <c r="D16" s="22">
        <v>-0.36166666666666664</v>
      </c>
      <c r="E16" s="19">
        <v>1985</v>
      </c>
    </row>
    <row r="17" spans="1:5" ht="15" customHeight="1">
      <c r="A17" s="19">
        <v>1986</v>
      </c>
      <c r="B17" s="20">
        <f t="shared" si="0"/>
        <v>0.20541666666666666</v>
      </c>
      <c r="C17" s="21">
        <f t="shared" si="1"/>
        <v>-0.2183333333333333</v>
      </c>
      <c r="D17" s="22">
        <v>-0.2183333333333333</v>
      </c>
      <c r="E17" s="19">
        <v>1986</v>
      </c>
    </row>
    <row r="18" spans="1:5" ht="15" customHeight="1">
      <c r="A18" s="19">
        <v>1987</v>
      </c>
      <c r="B18" s="20">
        <f t="shared" si="0"/>
        <v>0.12874999999999998</v>
      </c>
      <c r="C18" s="21">
        <f t="shared" si="1"/>
        <v>4.9166666666666671E-2</v>
      </c>
      <c r="D18" s="22">
        <v>4.9166666666666671E-2</v>
      </c>
      <c r="E18" s="19" t="s">
        <v>7</v>
      </c>
    </row>
    <row r="19" spans="1:5" ht="15" customHeight="1">
      <c r="A19" s="19">
        <v>1988</v>
      </c>
      <c r="B19" s="20">
        <f t="shared" si="0"/>
        <v>-0.12916666666666668</v>
      </c>
      <c r="C19" s="21">
        <f t="shared" si="1"/>
        <v>3.9166666666666655E-2</v>
      </c>
      <c r="D19" s="22">
        <v>3.9166666666666655E-2</v>
      </c>
      <c r="E19" s="19"/>
    </row>
    <row r="20" spans="1:5" ht="15" customHeight="1">
      <c r="A20" s="19">
        <v>1989</v>
      </c>
      <c r="B20" s="20">
        <f t="shared" si="0"/>
        <v>-1.3333333333333329E-2</v>
      </c>
      <c r="C20" s="21">
        <f t="shared" si="1"/>
        <v>-0.2091666666666667</v>
      </c>
      <c r="D20" s="22">
        <v>-0.2091666666666667</v>
      </c>
      <c r="E20" s="19" t="s">
        <v>7</v>
      </c>
    </row>
    <row r="21" spans="1:5" ht="15" customHeight="1">
      <c r="A21" s="19">
        <v>1990</v>
      </c>
      <c r="B21" s="20">
        <f t="shared" si="0"/>
        <v>0.11416666666666668</v>
      </c>
      <c r="C21" s="21">
        <f t="shared" si="1"/>
        <v>1.2499999999999999E-2</v>
      </c>
      <c r="D21" s="22">
        <v>1.2499999999999999E-2</v>
      </c>
      <c r="E21" s="19"/>
    </row>
    <row r="22" spans="1:5" ht="15" customHeight="1">
      <c r="A22" s="19">
        <v>1991</v>
      </c>
      <c r="B22" s="20">
        <f t="shared" si="0"/>
        <v>-0.14625000000000005</v>
      </c>
      <c r="C22" s="21">
        <f t="shared" si="1"/>
        <v>1.9166666666666665E-2</v>
      </c>
      <c r="D22" s="22">
        <v>1.9166666666666665E-2</v>
      </c>
      <c r="E22" s="19"/>
    </row>
    <row r="23" spans="1:5" ht="15" customHeight="1">
      <c r="A23" s="19">
        <v>1992</v>
      </c>
      <c r="B23" s="20">
        <f t="shared" si="0"/>
        <v>-0.11125000000000002</v>
      </c>
      <c r="C23" s="21">
        <f t="shared" si="1"/>
        <v>-0.28000000000000008</v>
      </c>
      <c r="D23" s="22">
        <v>-0.28000000000000008</v>
      </c>
      <c r="E23" s="19" t="s">
        <v>7</v>
      </c>
    </row>
    <row r="24" spans="1:5" ht="15" customHeight="1">
      <c r="A24" s="19">
        <v>1993</v>
      </c>
      <c r="B24" s="20">
        <f t="shared" si="0"/>
        <v>0.10791666666666672</v>
      </c>
      <c r="C24" s="21">
        <f t="shared" si="1"/>
        <v>-0.20333333333333337</v>
      </c>
      <c r="D24" s="22">
        <v>-0.20333333333333337</v>
      </c>
      <c r="E24" s="19"/>
    </row>
    <row r="25" spans="1:5" ht="15" customHeight="1">
      <c r="A25" s="19">
        <v>1994</v>
      </c>
      <c r="B25" s="20">
        <f t="shared" si="0"/>
        <v>0.13625000000000001</v>
      </c>
      <c r="C25" s="21">
        <f t="shared" si="1"/>
        <v>-6.4166666666666664E-2</v>
      </c>
      <c r="D25" s="22">
        <v>-6.4166666666666664E-2</v>
      </c>
      <c r="E25" s="19"/>
    </row>
    <row r="26" spans="1:5" ht="15" customHeight="1">
      <c r="A26" s="8">
        <v>1995</v>
      </c>
      <c r="B26" s="17">
        <f t="shared" si="0"/>
        <v>2.8333333333333332E-2</v>
      </c>
      <c r="C26" s="21">
        <f t="shared" si="1"/>
        <v>6.9166666666666668E-2</v>
      </c>
      <c r="D26" s="23">
        <v>6.9166666666666668E-2</v>
      </c>
    </row>
    <row r="27" spans="1:5" ht="15" customHeight="1">
      <c r="A27" s="8">
        <v>1996</v>
      </c>
      <c r="B27" s="17">
        <f t="shared" si="0"/>
        <v>-3.7500000000000006E-2</v>
      </c>
      <c r="C27" s="21">
        <f t="shared" si="1"/>
        <v>-7.5000000000000023E-3</v>
      </c>
      <c r="D27" s="23">
        <v>-7.5000000000000023E-3</v>
      </c>
    </row>
    <row r="28" spans="1:5" ht="15" customHeight="1">
      <c r="A28" s="8">
        <v>1997</v>
      </c>
      <c r="B28" s="17">
        <f t="shared" si="0"/>
        <v>0.24500000000000005</v>
      </c>
      <c r="C28" s="21">
        <f t="shared" si="1"/>
        <v>-5.8333333333333388E-3</v>
      </c>
      <c r="D28" s="23">
        <v>-5.8333333333333388E-3</v>
      </c>
      <c r="E28" s="8">
        <v>1997</v>
      </c>
    </row>
    <row r="29" spans="1:5" ht="15" customHeight="1">
      <c r="A29" s="8">
        <v>1998</v>
      </c>
      <c r="B29" s="17">
        <f t="shared" si="0"/>
        <v>-4.9999999999999958E-3</v>
      </c>
      <c r="C29" s="21">
        <f t="shared" si="1"/>
        <v>0.4825000000000001</v>
      </c>
      <c r="D29" s="23">
        <v>0.4825000000000001</v>
      </c>
      <c r="E29" s="8">
        <v>1998</v>
      </c>
    </row>
    <row r="30" spans="1:5" ht="15" customHeight="1">
      <c r="A30" s="8">
        <v>1999</v>
      </c>
      <c r="B30" s="17">
        <f t="shared" si="0"/>
        <v>-0.25166666666666671</v>
      </c>
      <c r="C30" s="21">
        <f t="shared" si="1"/>
        <v>-1.5833333333333331E-2</v>
      </c>
      <c r="D30" s="23">
        <v>-1.5833333333333331E-2</v>
      </c>
      <c r="E30" s="8">
        <v>1999</v>
      </c>
    </row>
    <row r="31" spans="1:5" ht="15" customHeight="1">
      <c r="A31" s="8">
        <v>2000</v>
      </c>
      <c r="B31" s="17">
        <f t="shared" si="0"/>
        <v>6.5833333333333327E-2</v>
      </c>
      <c r="C31" s="21">
        <f t="shared" si="1"/>
        <v>-2.0833333333333332E-2</v>
      </c>
      <c r="D31" s="23">
        <v>-2.0833333333333332E-2</v>
      </c>
    </row>
    <row r="32" spans="1:5" ht="15" customHeight="1">
      <c r="A32" s="8">
        <v>2001</v>
      </c>
      <c r="B32" s="17">
        <f t="shared" si="0"/>
        <v>0.11874999999999999</v>
      </c>
      <c r="C32" s="21">
        <f t="shared" si="1"/>
        <v>0.11583333333333333</v>
      </c>
      <c r="D32" s="23">
        <v>0.11583333333333333</v>
      </c>
    </row>
    <row r="33" spans="1:5" ht="15" customHeight="1">
      <c r="A33" s="8">
        <v>2002</v>
      </c>
      <c r="B33" s="17">
        <f t="shared" si="0"/>
        <v>3.5000000000000024E-2</v>
      </c>
      <c r="C33" s="21">
        <f t="shared" si="1"/>
        <v>0.21666666666666665</v>
      </c>
      <c r="D33" s="23">
        <v>0.21666666666666665</v>
      </c>
    </row>
    <row r="34" spans="1:5" ht="15" customHeight="1">
      <c r="A34" s="8">
        <v>2003</v>
      </c>
      <c r="B34" s="17">
        <f t="shared" si="0"/>
        <v>-6.7916666666666653E-2</v>
      </c>
      <c r="C34" s="21">
        <f t="shared" si="1"/>
        <v>0.18583333333333338</v>
      </c>
      <c r="D34" s="23">
        <v>0.18583333333333338</v>
      </c>
      <c r="E34" s="8">
        <v>2003</v>
      </c>
    </row>
    <row r="35" spans="1:5" ht="15" customHeight="1">
      <c r="A35" s="8">
        <v>2004</v>
      </c>
      <c r="B35" s="17">
        <f t="shared" si="0"/>
        <v>6.2499999999999778E-3</v>
      </c>
      <c r="C35" s="21">
        <f t="shared" si="1"/>
        <v>8.0833333333333354E-2</v>
      </c>
      <c r="D35" s="23">
        <v>8.0833333333333354E-2</v>
      </c>
    </row>
    <row r="36" spans="1:5" ht="15" customHeight="1">
      <c r="A36" s="8">
        <v>2005</v>
      </c>
      <c r="B36" s="17">
        <f t="shared" si="0"/>
        <v>1.5833333333333324E-2</v>
      </c>
      <c r="C36" s="21">
        <f t="shared" si="1"/>
        <v>0.19833333333333333</v>
      </c>
      <c r="D36" s="23">
        <v>0.19833333333333333</v>
      </c>
    </row>
    <row r="37" spans="1:5" ht="15" customHeight="1">
      <c r="A37" s="8">
        <v>2006</v>
      </c>
      <c r="B37" s="17">
        <f t="shared" si="0"/>
        <v>-1.9583333333333328E-2</v>
      </c>
      <c r="C37" s="21">
        <f t="shared" si="1"/>
        <v>0.1125</v>
      </c>
      <c r="D37" s="23">
        <v>0.1125</v>
      </c>
    </row>
    <row r="38" spans="1:5" ht="15" customHeight="1">
      <c r="A38" s="8">
        <v>2007</v>
      </c>
      <c r="B38" s="17">
        <f t="shared" si="0"/>
        <v>-0.10708333333333334</v>
      </c>
      <c r="C38" s="21">
        <f t="shared" si="1"/>
        <v>0.15916666666666668</v>
      </c>
      <c r="D38" s="23">
        <v>0.15916666666666668</v>
      </c>
    </row>
    <row r="39" spans="1:5" ht="15" customHeight="1">
      <c r="A39" s="8">
        <v>2008</v>
      </c>
      <c r="B39" s="17">
        <f t="shared" si="0"/>
        <v>-3.0000000000000006E-2</v>
      </c>
      <c r="C39" s="21">
        <f t="shared" si="1"/>
        <v>-0.10166666666666667</v>
      </c>
      <c r="D39" s="23">
        <v>-0.10166666666666667</v>
      </c>
      <c r="E39" s="8" t="s">
        <v>7</v>
      </c>
    </row>
    <row r="40" spans="1:5" ht="15" customHeight="1">
      <c r="A40" s="8">
        <v>2009</v>
      </c>
      <c r="B40" s="17">
        <f t="shared" si="0"/>
        <v>0.22249999999999998</v>
      </c>
      <c r="C40" s="21">
        <f t="shared" si="1"/>
        <v>9.9166666666666667E-2</v>
      </c>
      <c r="D40" s="23">
        <v>9.9166666666666667E-2</v>
      </c>
    </row>
    <row r="41" spans="1:5" ht="15" customHeight="1">
      <c r="A41" s="8">
        <v>2010</v>
      </c>
      <c r="B41" s="17">
        <f t="shared" si="0"/>
        <v>-3.4583333333333334E-2</v>
      </c>
      <c r="C41" s="21">
        <f t="shared" si="1"/>
        <v>0.34333333333333327</v>
      </c>
      <c r="D41" s="23">
        <v>0.34333333333333327</v>
      </c>
      <c r="E41" s="8">
        <v>2010</v>
      </c>
    </row>
    <row r="42" spans="1:5" ht="15" customHeight="1">
      <c r="A42" s="8">
        <v>2011</v>
      </c>
      <c r="B42" s="17">
        <f t="shared" si="0"/>
        <v>-0.13791666666666663</v>
      </c>
      <c r="C42" s="21">
        <f t="shared" si="1"/>
        <v>3.0000000000000002E-2</v>
      </c>
      <c r="D42" s="23">
        <v>3.0000000000000002E-2</v>
      </c>
      <c r="E42" s="8" t="s">
        <v>7</v>
      </c>
    </row>
    <row r="43" spans="1:5" ht="15" customHeight="1">
      <c r="A43" s="8">
        <v>2012</v>
      </c>
      <c r="B43" s="17">
        <f t="shared" si="0"/>
        <v>5.6249999999999994E-2</v>
      </c>
      <c r="C43" s="21">
        <f t="shared" si="1"/>
        <v>6.7499999999999991E-2</v>
      </c>
      <c r="D43" s="23">
        <v>6.7499999999999991E-2</v>
      </c>
    </row>
    <row r="44" spans="1:5" ht="15" customHeight="1">
      <c r="A44" s="8">
        <v>2013</v>
      </c>
      <c r="B44" s="17">
        <f t="shared" si="0"/>
        <v>5.7916666666666679E-2</v>
      </c>
      <c r="C44" s="21">
        <f t="shared" si="1"/>
        <v>0.14249999999999999</v>
      </c>
      <c r="D44" s="23">
        <v>0.14249999999999999</v>
      </c>
      <c r="E44" s="8" t="s">
        <v>7</v>
      </c>
    </row>
    <row r="45" spans="1:5" ht="15" customHeight="1">
      <c r="A45" s="8">
        <v>2014</v>
      </c>
      <c r="B45" s="17">
        <f t="shared" si="0"/>
        <v>6.4999999999999988E-2</v>
      </c>
      <c r="C45" s="21">
        <f t="shared" si="1"/>
        <v>0.18333333333333335</v>
      </c>
      <c r="D45" s="23">
        <v>0.18333333333333335</v>
      </c>
    </row>
    <row r="46" spans="1:5" ht="15" customHeight="1">
      <c r="A46" s="8">
        <v>2015</v>
      </c>
      <c r="B46" s="17">
        <f t="shared" si="0"/>
        <v>0.16750000000000004</v>
      </c>
      <c r="C46" s="21">
        <f t="shared" si="1"/>
        <v>0.27249999999999996</v>
      </c>
      <c r="D46" s="23">
        <v>0.27249999999999996</v>
      </c>
    </row>
    <row r="47" spans="1:5" ht="15" customHeight="1">
      <c r="A47" s="8">
        <v>2016</v>
      </c>
      <c r="B47" s="17">
        <f t="shared" si="0"/>
        <v>5.4166666666666696E-2</v>
      </c>
      <c r="C47" s="21">
        <f t="shared" si="1"/>
        <v>0.51833333333333342</v>
      </c>
      <c r="D47" s="23">
        <v>0.51833333333333342</v>
      </c>
      <c r="E47" s="8">
        <v>2016</v>
      </c>
    </row>
    <row r="48" spans="1:5" ht="15" customHeight="1">
      <c r="A48" s="8">
        <v>2017</v>
      </c>
      <c r="B48" s="17">
        <f t="shared" si="0"/>
        <v>-0.14583333333333337</v>
      </c>
      <c r="C48" s="21">
        <f t="shared" si="1"/>
        <v>0.38083333333333336</v>
      </c>
      <c r="D48" s="23">
        <v>0.38083333333333336</v>
      </c>
      <c r="E48" s="8">
        <v>2017</v>
      </c>
    </row>
    <row r="49" spans="1:5" ht="15" customHeight="1">
      <c r="A49" s="8">
        <v>2018</v>
      </c>
      <c r="B49" s="17">
        <f>(C50-C48)/2</f>
        <v>-5.4166666666666807E-3</v>
      </c>
      <c r="C49" s="21">
        <f t="shared" si="1"/>
        <v>0.22666666666666666</v>
      </c>
      <c r="D49" s="23">
        <v>0.22666666666666666</v>
      </c>
      <c r="E49" s="8">
        <v>2018</v>
      </c>
    </row>
    <row r="50" spans="1:5" ht="15" customHeight="1" thickBot="1">
      <c r="A50" s="11">
        <v>2019</v>
      </c>
      <c r="B50" s="15">
        <f>C50-C49</f>
        <v>0.14333333333333334</v>
      </c>
      <c r="C50" s="24">
        <f>D50</f>
        <v>0.37</v>
      </c>
      <c r="D50" s="25">
        <v>0.37</v>
      </c>
      <c r="E50" s="11">
        <v>2019</v>
      </c>
    </row>
    <row r="51" spans="1:5" ht="15" customHeight="1" thickTop="1"/>
    <row r="67" spans="6:6" ht="15" customHeight="1">
      <c r="F67" s="19"/>
    </row>
    <row r="68" spans="6:6" ht="15" customHeight="1">
      <c r="F68" s="19"/>
    </row>
    <row r="69" spans="6:6" ht="15" customHeight="1">
      <c r="F69" s="19"/>
    </row>
    <row r="70" spans="6:6" ht="15" customHeight="1">
      <c r="F70" s="19"/>
    </row>
    <row r="71" spans="6:6" ht="15" customHeight="1">
      <c r="F71" s="19"/>
    </row>
    <row r="145" spans="6:7" ht="15" customHeight="1">
      <c r="F145" s="19"/>
      <c r="G145" s="19"/>
    </row>
    <row r="146" spans="6:7" ht="15" customHeight="1">
      <c r="F146" s="19"/>
      <c r="G146" s="19"/>
    </row>
    <row r="147" spans="6:7" ht="15" customHeight="1">
      <c r="F147" s="19"/>
      <c r="G147" s="19"/>
    </row>
    <row r="148" spans="6:7" ht="15" customHeight="1">
      <c r="F148" s="19"/>
      <c r="G148" s="19"/>
    </row>
    <row r="149" spans="6:7" ht="15" customHeight="1">
      <c r="F149" s="19"/>
      <c r="G149" s="19"/>
    </row>
    <row r="150" spans="6:7" ht="15" customHeight="1">
      <c r="F150" s="19"/>
      <c r="G150" s="19"/>
    </row>
    <row r="151" spans="6:7" ht="15" customHeight="1">
      <c r="F151" s="19"/>
      <c r="G151" s="19"/>
    </row>
    <row r="152" spans="6:7" ht="15" customHeight="1">
      <c r="F152" s="19"/>
      <c r="G152" s="19"/>
    </row>
    <row r="153" spans="6:7" ht="15" customHeight="1">
      <c r="F153" s="19"/>
      <c r="G153" s="19"/>
    </row>
    <row r="154" spans="6:7" ht="15" customHeight="1">
      <c r="F154" s="19"/>
      <c r="G154" s="1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54"/>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6.1796875" style="14" bestFit="1" customWidth="1"/>
    <col min="3" max="3" width="35.6328125" style="8" bestFit="1" customWidth="1"/>
    <col min="4" max="4" width="30" style="8" customWidth="1"/>
    <col min="5" max="5" width="12.81640625" style="8" customWidth="1"/>
    <col min="6" max="6" width="11.26953125" style="8" customWidth="1"/>
    <col min="7" max="11" width="10.26953125" style="8" customWidth="1"/>
    <col min="12" max="16384" width="11.26953125" style="8"/>
  </cols>
  <sheetData>
    <row r="1" spans="1:5" ht="15" customHeight="1">
      <c r="A1" s="10" t="s">
        <v>0</v>
      </c>
    </row>
    <row r="3" spans="1:5" ht="15" customHeight="1">
      <c r="A3" s="9" t="s">
        <v>27</v>
      </c>
    </row>
    <row r="5" spans="1:5" ht="15" customHeight="1">
      <c r="A5" s="8" t="s">
        <v>17</v>
      </c>
    </row>
    <row r="6" spans="1:5" ht="15" customHeight="1">
      <c r="A6" s="8" t="s">
        <v>8</v>
      </c>
    </row>
    <row r="7" spans="1:5" ht="15" customHeight="1" thickBot="1">
      <c r="A7" s="11"/>
      <c r="B7" s="15"/>
      <c r="C7" s="11"/>
      <c r="D7" s="11"/>
      <c r="E7" s="11"/>
    </row>
    <row r="8" spans="1:5" ht="15" customHeight="1" thickTop="1">
      <c r="A8" s="12" t="s">
        <v>4</v>
      </c>
      <c r="B8" s="16" t="s">
        <v>10</v>
      </c>
      <c r="C8" s="12" t="s">
        <v>19</v>
      </c>
      <c r="D8" s="12" t="s">
        <v>9</v>
      </c>
      <c r="E8" s="12" t="s">
        <v>6</v>
      </c>
    </row>
    <row r="9" spans="1:5" ht="15" customHeight="1">
      <c r="A9" s="8">
        <v>1978</v>
      </c>
      <c r="B9" s="17">
        <f>C10-C9</f>
        <v>8.069444444444443E-2</v>
      </c>
      <c r="C9" s="21">
        <f>AVERAGE(D8:D10)</f>
        <v>-0.2845833333333333</v>
      </c>
      <c r="D9" s="23">
        <v>-0.36</v>
      </c>
      <c r="E9" s="8">
        <v>1978</v>
      </c>
    </row>
    <row r="10" spans="1:5" ht="15" customHeight="1">
      <c r="A10" s="8">
        <v>1979</v>
      </c>
      <c r="B10" s="17">
        <f t="shared" ref="B10:B48" si="0">(C11-C9)/2</f>
        <v>8.1874999999999976E-2</v>
      </c>
      <c r="C10" s="21">
        <f t="shared" ref="C10:C50" si="1">AVERAGE(D9:D11)</f>
        <v>-0.20388888888888887</v>
      </c>
      <c r="D10" s="23">
        <v>-0.20916666666666664</v>
      </c>
      <c r="E10" s="8">
        <v>1979</v>
      </c>
    </row>
    <row r="11" spans="1:5" ht="15" customHeight="1">
      <c r="A11" s="8">
        <v>1980</v>
      </c>
      <c r="B11" s="17">
        <f t="shared" si="0"/>
        <v>2.708333333333332E-2</v>
      </c>
      <c r="C11" s="21">
        <f t="shared" si="1"/>
        <v>-0.12083333333333333</v>
      </c>
      <c r="D11" s="23">
        <v>-4.2500000000000003E-2</v>
      </c>
    </row>
    <row r="12" spans="1:5" ht="15" customHeight="1">
      <c r="A12" s="8">
        <v>1981</v>
      </c>
      <c r="B12" s="17">
        <f t="shared" si="0"/>
        <v>-1.4305555555555564E-2</v>
      </c>
      <c r="C12" s="21">
        <f t="shared" si="1"/>
        <v>-0.14972222222222223</v>
      </c>
      <c r="D12" s="23">
        <v>-0.11083333333333333</v>
      </c>
      <c r="E12" s="8" t="s">
        <v>7</v>
      </c>
    </row>
    <row r="13" spans="1:5" ht="15" customHeight="1">
      <c r="A13" s="8">
        <v>1982</v>
      </c>
      <c r="B13" s="17">
        <f t="shared" si="0"/>
        <v>-2.0972222222222212E-2</v>
      </c>
      <c r="C13" s="21">
        <f t="shared" si="1"/>
        <v>-0.14944444444444446</v>
      </c>
      <c r="D13" s="23">
        <v>-0.29583333333333334</v>
      </c>
    </row>
    <row r="14" spans="1:5" ht="15" customHeight="1">
      <c r="A14" s="8">
        <v>1983</v>
      </c>
      <c r="B14" s="17">
        <f t="shared" si="0"/>
        <v>-3.2083333333333311E-2</v>
      </c>
      <c r="C14" s="21">
        <f t="shared" si="1"/>
        <v>-0.19166666666666665</v>
      </c>
      <c r="D14" s="23">
        <v>-4.1666666666666664E-2</v>
      </c>
      <c r="E14" s="8">
        <v>1983</v>
      </c>
    </row>
    <row r="15" spans="1:5" ht="15" customHeight="1">
      <c r="A15" s="8">
        <v>1984</v>
      </c>
      <c r="B15" s="17">
        <f t="shared" si="0"/>
        <v>-4.0416666666666656E-2</v>
      </c>
      <c r="C15" s="21">
        <f t="shared" si="1"/>
        <v>-0.21361111111111108</v>
      </c>
      <c r="D15" s="23">
        <v>-0.23749999999999996</v>
      </c>
      <c r="E15" s="8">
        <v>1984</v>
      </c>
    </row>
    <row r="16" spans="1:5" ht="15" customHeight="1">
      <c r="A16" s="19">
        <v>1985</v>
      </c>
      <c r="B16" s="20">
        <f t="shared" si="0"/>
        <v>1.8333333333333326E-2</v>
      </c>
      <c r="C16" s="21">
        <f t="shared" si="1"/>
        <v>-0.27249999999999996</v>
      </c>
      <c r="D16" s="22">
        <v>-0.36166666666666664</v>
      </c>
      <c r="E16" s="19">
        <v>1985</v>
      </c>
    </row>
    <row r="17" spans="1:5" ht="15" customHeight="1">
      <c r="A17" s="19">
        <v>1986</v>
      </c>
      <c r="B17" s="20">
        <f t="shared" si="0"/>
        <v>0.11458333333333331</v>
      </c>
      <c r="C17" s="21">
        <f t="shared" si="1"/>
        <v>-0.17694444444444443</v>
      </c>
      <c r="D17" s="22">
        <v>-0.2183333333333333</v>
      </c>
      <c r="E17" s="19">
        <v>1986</v>
      </c>
    </row>
    <row r="18" spans="1:5" ht="15" customHeight="1">
      <c r="A18" s="19">
        <v>1987</v>
      </c>
      <c r="B18" s="20">
        <f t="shared" si="0"/>
        <v>6.8333333333333315E-2</v>
      </c>
      <c r="C18" s="21">
        <f t="shared" si="1"/>
        <v>-4.3333333333333328E-2</v>
      </c>
      <c r="D18" s="22">
        <v>4.9166666666666671E-2</v>
      </c>
      <c r="E18" s="19" t="s">
        <v>7</v>
      </c>
    </row>
    <row r="19" spans="1:5" ht="15" customHeight="1">
      <c r="A19" s="19">
        <v>1988</v>
      </c>
      <c r="B19" s="20">
        <f t="shared" si="0"/>
        <v>-4.583333333333342E-3</v>
      </c>
      <c r="C19" s="21">
        <f t="shared" si="1"/>
        <v>-4.0277777777777794E-2</v>
      </c>
      <c r="D19" s="22">
        <v>3.9166666666666655E-2</v>
      </c>
      <c r="E19" s="19"/>
    </row>
    <row r="20" spans="1:5" ht="15" customHeight="1">
      <c r="A20" s="19">
        <v>1989</v>
      </c>
      <c r="B20" s="20">
        <f t="shared" si="0"/>
        <v>-9.4444444444444393E-3</v>
      </c>
      <c r="C20" s="21">
        <f t="shared" si="1"/>
        <v>-5.2500000000000012E-2</v>
      </c>
      <c r="D20" s="22">
        <v>-0.2091666666666667</v>
      </c>
      <c r="E20" s="19" t="s">
        <v>7</v>
      </c>
    </row>
    <row r="21" spans="1:5" ht="15" customHeight="1">
      <c r="A21" s="19">
        <v>1990</v>
      </c>
      <c r="B21" s="20">
        <f t="shared" si="0"/>
        <v>-1.5138888888888893E-2</v>
      </c>
      <c r="C21" s="21">
        <f t="shared" si="1"/>
        <v>-5.9166666666666673E-2</v>
      </c>
      <c r="D21" s="22">
        <v>1.2499999999999999E-2</v>
      </c>
      <c r="E21" s="19"/>
    </row>
    <row r="22" spans="1:5" ht="15" customHeight="1">
      <c r="A22" s="19">
        <v>1991</v>
      </c>
      <c r="B22" s="20">
        <f t="shared" si="0"/>
        <v>-4.7777777777777794E-2</v>
      </c>
      <c r="C22" s="21">
        <f t="shared" si="1"/>
        <v>-8.2777777777777797E-2</v>
      </c>
      <c r="D22" s="22">
        <v>1.9166666666666665E-2</v>
      </c>
      <c r="E22" s="19"/>
    </row>
    <row r="23" spans="1:5" ht="15" customHeight="1">
      <c r="A23" s="19">
        <v>1992</v>
      </c>
      <c r="B23" s="20">
        <f t="shared" si="0"/>
        <v>-4.9861111111111113E-2</v>
      </c>
      <c r="C23" s="21">
        <f t="shared" si="1"/>
        <v>-0.15472222222222226</v>
      </c>
      <c r="D23" s="22">
        <v>-0.28000000000000008</v>
      </c>
      <c r="E23" s="19" t="s">
        <v>7</v>
      </c>
    </row>
    <row r="24" spans="1:5" ht="15" customHeight="1">
      <c r="A24" s="19">
        <v>1993</v>
      </c>
      <c r="B24" s="20">
        <f t="shared" si="0"/>
        <v>4.430555555555557E-2</v>
      </c>
      <c r="C24" s="21">
        <f t="shared" si="1"/>
        <v>-0.18250000000000002</v>
      </c>
      <c r="D24" s="22">
        <v>-0.20333333333333337</v>
      </c>
      <c r="E24" s="19"/>
    </row>
    <row r="25" spans="1:5" ht="15" customHeight="1">
      <c r="A25" s="19">
        <v>1994</v>
      </c>
      <c r="B25" s="20">
        <f t="shared" si="0"/>
        <v>9.0833333333333349E-2</v>
      </c>
      <c r="C25" s="21">
        <f t="shared" si="1"/>
        <v>-6.611111111111112E-2</v>
      </c>
      <c r="D25" s="22">
        <v>-6.4166666666666664E-2</v>
      </c>
      <c r="E25" s="19"/>
    </row>
    <row r="26" spans="1:5" ht="15" customHeight="1">
      <c r="A26" s="8">
        <v>1995</v>
      </c>
      <c r="B26" s="17">
        <f t="shared" si="0"/>
        <v>4.2361111111111113E-2</v>
      </c>
      <c r="C26" s="21">
        <f t="shared" si="1"/>
        <v>-8.3333333333333263E-4</v>
      </c>
      <c r="D26" s="23">
        <v>6.9166666666666668E-2</v>
      </c>
    </row>
    <row r="27" spans="1:5" ht="15" customHeight="1">
      <c r="A27" s="8">
        <v>1996</v>
      </c>
      <c r="B27" s="17">
        <f t="shared" si="0"/>
        <v>7.8611111111111118E-2</v>
      </c>
      <c r="C27" s="21">
        <f t="shared" si="1"/>
        <v>1.861111111111111E-2</v>
      </c>
      <c r="D27" s="23">
        <v>-7.5000000000000023E-3</v>
      </c>
    </row>
    <row r="28" spans="1:5" ht="15" customHeight="1">
      <c r="A28" s="8">
        <v>1997</v>
      </c>
      <c r="B28" s="17">
        <f t="shared" si="0"/>
        <v>6.7500000000000018E-2</v>
      </c>
      <c r="C28" s="21">
        <f t="shared" si="1"/>
        <v>0.15638888888888891</v>
      </c>
      <c r="D28" s="23">
        <v>-5.8333333333333388E-3</v>
      </c>
      <c r="E28" s="8">
        <v>1997</v>
      </c>
    </row>
    <row r="29" spans="1:5" ht="15" customHeight="1">
      <c r="A29" s="8">
        <v>1998</v>
      </c>
      <c r="B29" s="17">
        <f t="shared" si="0"/>
        <v>-3.8888888888888723E-3</v>
      </c>
      <c r="C29" s="21">
        <f t="shared" si="1"/>
        <v>0.15361111111111114</v>
      </c>
      <c r="D29" s="23">
        <v>0.4825000000000001</v>
      </c>
      <c r="E29" s="8">
        <v>1998</v>
      </c>
    </row>
    <row r="30" spans="1:5" ht="15" customHeight="1">
      <c r="A30" s="8">
        <v>1999</v>
      </c>
      <c r="B30" s="17">
        <f t="shared" si="0"/>
        <v>-6.3611111111111132E-2</v>
      </c>
      <c r="C30" s="21">
        <f t="shared" si="1"/>
        <v>0.14861111111111117</v>
      </c>
      <c r="D30" s="23">
        <v>-1.5833333333333331E-2</v>
      </c>
      <c r="E30" s="8">
        <v>1999</v>
      </c>
    </row>
    <row r="31" spans="1:5" ht="15" customHeight="1">
      <c r="A31" s="8">
        <v>2000</v>
      </c>
      <c r="B31" s="17">
        <f t="shared" si="0"/>
        <v>-2.2361111111111144E-2</v>
      </c>
      <c r="C31" s="21">
        <f t="shared" si="1"/>
        <v>2.6388888888888889E-2</v>
      </c>
      <c r="D31" s="23">
        <v>-2.0833333333333332E-2</v>
      </c>
    </row>
    <row r="32" spans="1:5" ht="15" customHeight="1">
      <c r="A32" s="8">
        <v>2001</v>
      </c>
      <c r="B32" s="17">
        <f t="shared" si="0"/>
        <v>7.3194444444444451E-2</v>
      </c>
      <c r="C32" s="21">
        <f t="shared" si="1"/>
        <v>0.10388888888888888</v>
      </c>
      <c r="D32" s="23">
        <v>0.11583333333333333</v>
      </c>
    </row>
    <row r="33" spans="1:5" ht="15" customHeight="1">
      <c r="A33" s="8">
        <v>2002</v>
      </c>
      <c r="B33" s="17">
        <f t="shared" si="0"/>
        <v>2.8611111111111122E-2</v>
      </c>
      <c r="C33" s="21">
        <f t="shared" si="1"/>
        <v>0.17277777777777778</v>
      </c>
      <c r="D33" s="23">
        <v>0.21666666666666665</v>
      </c>
    </row>
    <row r="34" spans="1:5" ht="15" customHeight="1">
      <c r="A34" s="8">
        <v>2003</v>
      </c>
      <c r="B34" s="17">
        <f t="shared" si="0"/>
        <v>-8.8888888888888767E-3</v>
      </c>
      <c r="C34" s="21">
        <f t="shared" si="1"/>
        <v>0.16111111111111112</v>
      </c>
      <c r="D34" s="23">
        <v>0.18583333333333338</v>
      </c>
      <c r="E34" s="8">
        <v>2003</v>
      </c>
    </row>
    <row r="35" spans="1:5" ht="15" customHeight="1">
      <c r="A35" s="8">
        <v>2004</v>
      </c>
      <c r="B35" s="17">
        <f t="shared" si="0"/>
        <v>-1.5277777777777779E-2</v>
      </c>
      <c r="C35" s="21">
        <f t="shared" si="1"/>
        <v>0.15500000000000003</v>
      </c>
      <c r="D35" s="23">
        <v>8.0833333333333354E-2</v>
      </c>
    </row>
    <row r="36" spans="1:5" ht="15" customHeight="1">
      <c r="A36" s="8">
        <v>2005</v>
      </c>
      <c r="B36" s="17">
        <f t="shared" si="0"/>
        <v>8.3333333333332482E-4</v>
      </c>
      <c r="C36" s="21">
        <f t="shared" si="1"/>
        <v>0.13055555555555556</v>
      </c>
      <c r="D36" s="23">
        <v>0.19833333333333333</v>
      </c>
    </row>
    <row r="37" spans="1:5" ht="15" customHeight="1">
      <c r="A37" s="8">
        <v>2006</v>
      </c>
      <c r="B37" s="17">
        <f t="shared" si="0"/>
        <v>-3.6944444444444446E-2</v>
      </c>
      <c r="C37" s="21">
        <f t="shared" si="1"/>
        <v>0.15666666666666668</v>
      </c>
      <c r="D37" s="23">
        <v>0.1125</v>
      </c>
    </row>
    <row r="38" spans="1:5" ht="15" customHeight="1">
      <c r="A38" s="8">
        <v>2007</v>
      </c>
      <c r="B38" s="17">
        <f t="shared" si="0"/>
        <v>-5.2222222222222225E-2</v>
      </c>
      <c r="C38" s="21">
        <f t="shared" si="1"/>
        <v>5.6666666666666664E-2</v>
      </c>
      <c r="D38" s="23">
        <v>0.15916666666666668</v>
      </c>
    </row>
    <row r="39" spans="1:5" ht="15" customHeight="1">
      <c r="A39" s="8">
        <v>2008</v>
      </c>
      <c r="B39" s="17">
        <f t="shared" si="0"/>
        <v>2.8472222222222215E-2</v>
      </c>
      <c r="C39" s="21">
        <f t="shared" si="1"/>
        <v>5.2222222222222225E-2</v>
      </c>
      <c r="D39" s="23">
        <v>-0.10166666666666667</v>
      </c>
      <c r="E39" s="8" t="s">
        <v>7</v>
      </c>
    </row>
    <row r="40" spans="1:5" ht="15" customHeight="1">
      <c r="A40" s="8">
        <v>2009</v>
      </c>
      <c r="B40" s="17">
        <f t="shared" si="0"/>
        <v>5.2638888888888888E-2</v>
      </c>
      <c r="C40" s="21">
        <f t="shared" si="1"/>
        <v>0.11361111111111109</v>
      </c>
      <c r="D40" s="23">
        <v>9.9166666666666667E-2</v>
      </c>
    </row>
    <row r="41" spans="1:5" ht="15" customHeight="1">
      <c r="A41" s="8">
        <v>2010</v>
      </c>
      <c r="B41" s="17">
        <f t="shared" si="0"/>
        <v>1.666666666666667E-2</v>
      </c>
      <c r="C41" s="21">
        <f t="shared" si="1"/>
        <v>0.1575</v>
      </c>
      <c r="D41" s="23">
        <v>0.34333333333333327</v>
      </c>
      <c r="E41" s="8">
        <v>2010</v>
      </c>
    </row>
    <row r="42" spans="1:5" ht="15" customHeight="1">
      <c r="A42" s="8">
        <v>2011</v>
      </c>
      <c r="B42" s="17">
        <f t="shared" si="0"/>
        <v>-3.875E-2</v>
      </c>
      <c r="C42" s="21">
        <f t="shared" si="1"/>
        <v>0.14694444444444443</v>
      </c>
      <c r="D42" s="23">
        <v>3.0000000000000002E-2</v>
      </c>
      <c r="E42" s="8" t="s">
        <v>7</v>
      </c>
    </row>
    <row r="43" spans="1:5" ht="15" customHeight="1">
      <c r="A43" s="8">
        <v>2012</v>
      </c>
      <c r="B43" s="17">
        <f t="shared" si="0"/>
        <v>-7.9166666666666691E-3</v>
      </c>
      <c r="C43" s="21">
        <f t="shared" si="1"/>
        <v>0.08</v>
      </c>
      <c r="D43" s="23">
        <v>6.7499999999999991E-2</v>
      </c>
    </row>
    <row r="44" spans="1:5" ht="15" customHeight="1">
      <c r="A44" s="8">
        <v>2013</v>
      </c>
      <c r="B44" s="17">
        <f t="shared" si="0"/>
        <v>5.9722222222222211E-2</v>
      </c>
      <c r="C44" s="21">
        <f t="shared" si="1"/>
        <v>0.13111111111111109</v>
      </c>
      <c r="D44" s="23">
        <v>0.14249999999999999</v>
      </c>
      <c r="E44" s="8" t="s">
        <v>7</v>
      </c>
    </row>
    <row r="45" spans="1:5" ht="15" customHeight="1">
      <c r="A45" s="8">
        <v>2014</v>
      </c>
      <c r="B45" s="17">
        <f t="shared" si="0"/>
        <v>9.6805555555555575E-2</v>
      </c>
      <c r="C45" s="21">
        <f t="shared" si="1"/>
        <v>0.19944444444444442</v>
      </c>
      <c r="D45" s="23">
        <v>0.18333333333333335</v>
      </c>
    </row>
    <row r="46" spans="1:5" ht="15" customHeight="1">
      <c r="A46" s="8">
        <v>2015</v>
      </c>
      <c r="B46" s="17">
        <f t="shared" si="0"/>
        <v>9.5555555555555588E-2</v>
      </c>
      <c r="C46" s="21">
        <f t="shared" si="1"/>
        <v>0.32472222222222225</v>
      </c>
      <c r="D46" s="23">
        <v>0.27249999999999996</v>
      </c>
    </row>
    <row r="47" spans="1:5" ht="15" customHeight="1">
      <c r="A47" s="8">
        <v>2016</v>
      </c>
      <c r="B47" s="17">
        <f t="shared" si="0"/>
        <v>2.5277777777777788E-2</v>
      </c>
      <c r="C47" s="21">
        <f t="shared" si="1"/>
        <v>0.3905555555555556</v>
      </c>
      <c r="D47" s="23">
        <v>0.51833333333333342</v>
      </c>
      <c r="E47" s="8">
        <v>2016</v>
      </c>
    </row>
    <row r="48" spans="1:5" ht="15" customHeight="1">
      <c r="A48" s="8">
        <v>2017</v>
      </c>
      <c r="B48" s="17">
        <f t="shared" si="0"/>
        <v>-3.2361111111111118E-2</v>
      </c>
      <c r="C48" s="21">
        <f t="shared" si="1"/>
        <v>0.37527777777777782</v>
      </c>
      <c r="D48" s="23">
        <v>0.38083333333333336</v>
      </c>
      <c r="E48" s="8">
        <v>2017</v>
      </c>
    </row>
    <row r="49" spans="1:5" ht="15" customHeight="1">
      <c r="A49" s="8">
        <v>2018</v>
      </c>
      <c r="B49" s="17">
        <f>(C50-C48)/2</f>
        <v>-3.8472222222222241E-2</v>
      </c>
      <c r="C49" s="21">
        <f t="shared" si="1"/>
        <v>0.32583333333333336</v>
      </c>
      <c r="D49" s="23">
        <v>0.22666666666666666</v>
      </c>
      <c r="E49" s="8">
        <v>2018</v>
      </c>
    </row>
    <row r="50" spans="1:5" ht="15" customHeight="1" thickBot="1">
      <c r="A50" s="11">
        <v>2019</v>
      </c>
      <c r="B50" s="15">
        <f>C50-C49</f>
        <v>-2.7500000000000024E-2</v>
      </c>
      <c r="C50" s="24">
        <f t="shared" si="1"/>
        <v>0.29833333333333334</v>
      </c>
      <c r="D50" s="25">
        <v>0.37</v>
      </c>
      <c r="E50" s="11">
        <v>2019</v>
      </c>
    </row>
    <row r="51" spans="1:5" ht="15" customHeight="1" thickTop="1"/>
    <row r="67" spans="6:6" ht="15" customHeight="1">
      <c r="F67" s="19"/>
    </row>
    <row r="68" spans="6:6" ht="15" customHeight="1">
      <c r="F68" s="19"/>
    </row>
    <row r="69" spans="6:6" ht="15" customHeight="1">
      <c r="F69" s="19"/>
    </row>
    <row r="70" spans="6:6" ht="15" customHeight="1">
      <c r="F70" s="19"/>
    </row>
    <row r="71" spans="6:6" ht="15" customHeight="1">
      <c r="F71" s="19"/>
    </row>
    <row r="145" spans="6:7" ht="15" customHeight="1">
      <c r="F145" s="19"/>
      <c r="G145" s="19"/>
    </row>
    <row r="146" spans="6:7" ht="15" customHeight="1">
      <c r="F146" s="19"/>
      <c r="G146" s="19"/>
    </row>
    <row r="147" spans="6:7" ht="15" customHeight="1">
      <c r="F147" s="19"/>
      <c r="G147" s="19"/>
    </row>
    <row r="148" spans="6:7" ht="15" customHeight="1">
      <c r="F148" s="19"/>
      <c r="G148" s="19"/>
    </row>
    <row r="149" spans="6:7" ht="15" customHeight="1">
      <c r="F149" s="19"/>
      <c r="G149" s="19"/>
    </row>
    <row r="150" spans="6:7" ht="15" customHeight="1">
      <c r="F150" s="19"/>
      <c r="G150" s="19"/>
    </row>
    <row r="151" spans="6:7" ht="15" customHeight="1">
      <c r="F151" s="19"/>
      <c r="G151" s="19"/>
    </row>
    <row r="152" spans="6:7" ht="15" customHeight="1">
      <c r="F152" s="19"/>
      <c r="G152" s="19"/>
    </row>
    <row r="153" spans="6:7" ht="15" customHeight="1">
      <c r="F153" s="19"/>
      <c r="G153" s="19"/>
    </row>
    <row r="154" spans="6:7" ht="15" customHeight="1">
      <c r="F154" s="19"/>
      <c r="G154" s="1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54"/>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6.1796875" style="14" bestFit="1" customWidth="1"/>
    <col min="3" max="3" width="35.6328125" style="8" bestFit="1" customWidth="1"/>
    <col min="4" max="4" width="30" style="8" customWidth="1"/>
    <col min="5" max="5" width="12.81640625" style="8" customWidth="1"/>
    <col min="6" max="6" width="11.26953125" style="8" customWidth="1"/>
    <col min="7" max="11" width="10.26953125" style="8" customWidth="1"/>
    <col min="12" max="16384" width="11.26953125" style="8"/>
  </cols>
  <sheetData>
    <row r="1" spans="1:5" ht="15" customHeight="1">
      <c r="A1" s="10" t="s">
        <v>0</v>
      </c>
    </row>
    <row r="3" spans="1:5" ht="15" customHeight="1">
      <c r="A3" s="9" t="s">
        <v>28</v>
      </c>
    </row>
    <row r="5" spans="1:5" ht="15" customHeight="1">
      <c r="A5" s="8" t="s">
        <v>17</v>
      </c>
    </row>
    <row r="6" spans="1:5" ht="15" customHeight="1">
      <c r="A6" s="8" t="s">
        <v>8</v>
      </c>
    </row>
    <row r="7" spans="1:5" ht="15" customHeight="1" thickBot="1">
      <c r="A7" s="11"/>
      <c r="B7" s="15"/>
      <c r="C7" s="11"/>
      <c r="D7" s="11"/>
      <c r="E7" s="11"/>
    </row>
    <row r="8" spans="1:5" ht="15" customHeight="1" thickTop="1">
      <c r="A8" s="12" t="s">
        <v>4</v>
      </c>
      <c r="B8" s="16" t="s">
        <v>10</v>
      </c>
      <c r="C8" s="12" t="s">
        <v>20</v>
      </c>
      <c r="D8" s="12" t="s">
        <v>9</v>
      </c>
      <c r="E8" s="12" t="s">
        <v>6</v>
      </c>
    </row>
    <row r="9" spans="1:5" ht="15" customHeight="1">
      <c r="A9" s="8">
        <v>1978</v>
      </c>
      <c r="B9" s="17">
        <f>C10-C9</f>
        <v>-2.3041666666666683E-2</v>
      </c>
      <c r="C9" s="21">
        <f>AVERAGE(D6:D12)</f>
        <v>-0.18062499999999998</v>
      </c>
      <c r="D9" s="23">
        <v>-0.36</v>
      </c>
      <c r="E9" s="8">
        <v>1978</v>
      </c>
    </row>
    <row r="10" spans="1:5" ht="15" customHeight="1">
      <c r="A10" s="8">
        <v>1979</v>
      </c>
      <c r="B10" s="17">
        <f t="shared" ref="B10:B48" si="0">(C11-C9)/2</f>
        <v>1.9791666666666569E-3</v>
      </c>
      <c r="C10" s="21">
        <f t="shared" ref="C10:C50" si="1">AVERAGE(D7:D13)</f>
        <v>-0.20366666666666666</v>
      </c>
      <c r="D10" s="23">
        <v>-0.20916666666666664</v>
      </c>
      <c r="E10" s="8">
        <v>1979</v>
      </c>
    </row>
    <row r="11" spans="1:5" ht="15" customHeight="1">
      <c r="A11" s="8">
        <v>1980</v>
      </c>
      <c r="B11" s="17">
        <f t="shared" si="0"/>
        <v>9.1547619047619017E-3</v>
      </c>
      <c r="C11" s="21">
        <f t="shared" si="1"/>
        <v>-0.17666666666666667</v>
      </c>
      <c r="D11" s="23">
        <v>-4.2500000000000003E-2</v>
      </c>
    </row>
    <row r="12" spans="1:5" ht="15" customHeight="1">
      <c r="A12" s="8">
        <v>1981</v>
      </c>
      <c r="B12" s="17">
        <f t="shared" si="0"/>
        <v>-4.4642857142857123E-3</v>
      </c>
      <c r="C12" s="21">
        <f t="shared" si="1"/>
        <v>-0.18535714285714286</v>
      </c>
      <c r="D12" s="23">
        <v>-0.11083333333333333</v>
      </c>
      <c r="E12" s="8" t="s">
        <v>7</v>
      </c>
    </row>
    <row r="13" spans="1:5" ht="15" customHeight="1">
      <c r="A13" s="8">
        <v>1982</v>
      </c>
      <c r="B13" s="17">
        <f t="shared" si="0"/>
        <v>-7.7380952380950996E-4</v>
      </c>
      <c r="C13" s="21">
        <f t="shared" si="1"/>
        <v>-0.18559523809523809</v>
      </c>
      <c r="D13" s="23">
        <v>-0.29583333333333334</v>
      </c>
    </row>
    <row r="14" spans="1:5" ht="15" customHeight="1">
      <c r="A14" s="8">
        <v>1983</v>
      </c>
      <c r="B14" s="17">
        <f t="shared" si="0"/>
        <v>5.8928571428571441E-3</v>
      </c>
      <c r="C14" s="21">
        <f t="shared" si="1"/>
        <v>-0.18690476190476188</v>
      </c>
      <c r="D14" s="23">
        <v>-4.1666666666666664E-2</v>
      </c>
      <c r="E14" s="8">
        <v>1983</v>
      </c>
    </row>
    <row r="15" spans="1:5" ht="15" customHeight="1">
      <c r="A15" s="8">
        <v>1984</v>
      </c>
      <c r="B15" s="17">
        <f t="shared" si="0"/>
        <v>1.7261904761904756E-2</v>
      </c>
      <c r="C15" s="21">
        <f t="shared" si="1"/>
        <v>-0.1738095238095238</v>
      </c>
      <c r="D15" s="23">
        <v>-0.23749999999999996</v>
      </c>
      <c r="E15" s="8">
        <v>1984</v>
      </c>
    </row>
    <row r="16" spans="1:5" ht="15" customHeight="1">
      <c r="A16" s="19">
        <v>1985</v>
      </c>
      <c r="B16" s="20">
        <f t="shared" si="0"/>
        <v>1.6904761904761909E-2</v>
      </c>
      <c r="C16" s="21">
        <f t="shared" si="1"/>
        <v>-0.15238095238095237</v>
      </c>
      <c r="D16" s="22">
        <v>-0.36166666666666664</v>
      </c>
      <c r="E16" s="19">
        <v>1985</v>
      </c>
    </row>
    <row r="17" spans="1:5" ht="15" customHeight="1">
      <c r="A17" s="19">
        <v>1986</v>
      </c>
      <c r="B17" s="20">
        <f t="shared" si="0"/>
        <v>1.005952380952381E-2</v>
      </c>
      <c r="C17" s="21">
        <f t="shared" si="1"/>
        <v>-0.13999999999999999</v>
      </c>
      <c r="D17" s="22">
        <v>-0.2183333333333333</v>
      </c>
      <c r="E17" s="19">
        <v>1986</v>
      </c>
    </row>
    <row r="18" spans="1:5" ht="15" customHeight="1">
      <c r="A18" s="19">
        <v>1987</v>
      </c>
      <c r="B18" s="20">
        <f t="shared" si="0"/>
        <v>2.2202380952380946E-2</v>
      </c>
      <c r="C18" s="21">
        <f t="shared" si="1"/>
        <v>-0.13226190476190475</v>
      </c>
      <c r="D18" s="22">
        <v>4.9166666666666671E-2</v>
      </c>
      <c r="E18" s="19" t="s">
        <v>7</v>
      </c>
    </row>
    <row r="19" spans="1:5" ht="15" customHeight="1">
      <c r="A19" s="19">
        <v>1988</v>
      </c>
      <c r="B19" s="20">
        <f t="shared" si="0"/>
        <v>2.4166666666666649E-2</v>
      </c>
      <c r="C19" s="21">
        <f t="shared" si="1"/>
        <v>-9.5595238095238094E-2</v>
      </c>
      <c r="D19" s="22">
        <v>3.9166666666666655E-2</v>
      </c>
      <c r="E19" s="19"/>
    </row>
    <row r="20" spans="1:5" ht="15" customHeight="1">
      <c r="A20" s="19">
        <v>1989</v>
      </c>
      <c r="B20" s="20">
        <f t="shared" si="0"/>
        <v>6.9047619047618858E-3</v>
      </c>
      <c r="C20" s="21">
        <f t="shared" si="1"/>
        <v>-8.392857142857145E-2</v>
      </c>
      <c r="D20" s="22">
        <v>-0.2091666666666667</v>
      </c>
      <c r="E20" s="19" t="s">
        <v>7</v>
      </c>
    </row>
    <row r="21" spans="1:5" ht="15" customHeight="1">
      <c r="A21" s="19">
        <v>1990</v>
      </c>
      <c r="B21" s="20">
        <f t="shared" si="0"/>
        <v>-7.0238095238095294E-3</v>
      </c>
      <c r="C21" s="21">
        <f t="shared" si="1"/>
        <v>-8.1785714285714323E-2</v>
      </c>
      <c r="D21" s="22">
        <v>1.2499999999999999E-2</v>
      </c>
      <c r="E21" s="19"/>
    </row>
    <row r="22" spans="1:5" ht="15" customHeight="1">
      <c r="A22" s="19">
        <v>1991</v>
      </c>
      <c r="B22" s="20">
        <f t="shared" si="0"/>
        <v>-5.9523809523809451E-3</v>
      </c>
      <c r="C22" s="21">
        <f t="shared" si="1"/>
        <v>-9.7976190476190508E-2</v>
      </c>
      <c r="D22" s="22">
        <v>1.9166666666666665E-2</v>
      </c>
      <c r="E22" s="19"/>
    </row>
    <row r="23" spans="1:5" ht="15" customHeight="1">
      <c r="A23" s="19">
        <v>1992</v>
      </c>
      <c r="B23" s="20">
        <f t="shared" si="0"/>
        <v>1.6547619047619054E-2</v>
      </c>
      <c r="C23" s="21">
        <f t="shared" si="1"/>
        <v>-9.3690476190476213E-2</v>
      </c>
      <c r="D23" s="22">
        <v>-0.28000000000000008</v>
      </c>
      <c r="E23" s="19" t="s">
        <v>7</v>
      </c>
    </row>
    <row r="24" spans="1:5" ht="15" customHeight="1">
      <c r="A24" s="19">
        <v>1993</v>
      </c>
      <c r="B24" s="20">
        <f t="shared" si="0"/>
        <v>1.3095238095238097E-2</v>
      </c>
      <c r="C24" s="21">
        <f t="shared" si="1"/>
        <v>-6.48809523809524E-2</v>
      </c>
      <c r="D24" s="22">
        <v>-0.20333333333333337</v>
      </c>
      <c r="E24" s="19"/>
    </row>
    <row r="25" spans="1:5" ht="15" customHeight="1">
      <c r="A25" s="19">
        <v>1994</v>
      </c>
      <c r="B25" s="20">
        <f t="shared" si="0"/>
        <v>3.1785714285714292E-2</v>
      </c>
      <c r="C25" s="21">
        <f t="shared" si="1"/>
        <v>-6.7500000000000018E-2</v>
      </c>
      <c r="D25" s="22">
        <v>-6.4166666666666664E-2</v>
      </c>
      <c r="E25" s="19"/>
    </row>
    <row r="26" spans="1:5" ht="15" customHeight="1">
      <c r="A26" s="8">
        <v>1995</v>
      </c>
      <c r="B26" s="17">
        <f t="shared" si="0"/>
        <v>5.1964285714285727E-2</v>
      </c>
      <c r="C26" s="21">
        <f t="shared" si="1"/>
        <v>-1.309523809523816E-3</v>
      </c>
      <c r="D26" s="23">
        <v>6.9166666666666668E-2</v>
      </c>
    </row>
    <row r="27" spans="1:5" ht="15" customHeight="1">
      <c r="A27" s="8">
        <v>1996</v>
      </c>
      <c r="B27" s="17">
        <f t="shared" si="0"/>
        <v>3.1904761904761915E-2</v>
      </c>
      <c r="C27" s="21">
        <f t="shared" si="1"/>
        <v>3.6428571428571435E-2</v>
      </c>
      <c r="D27" s="23">
        <v>-7.5000000000000023E-3</v>
      </c>
    </row>
    <row r="28" spans="1:5" ht="15" customHeight="1">
      <c r="A28" s="8">
        <v>1997</v>
      </c>
      <c r="B28" s="17">
        <f t="shared" si="0"/>
        <v>2.5892857142857141E-2</v>
      </c>
      <c r="C28" s="21">
        <f t="shared" si="1"/>
        <v>6.2500000000000014E-2</v>
      </c>
      <c r="D28" s="23">
        <v>-5.8333333333333388E-3</v>
      </c>
      <c r="E28" s="8">
        <v>1997</v>
      </c>
    </row>
    <row r="29" spans="1:5" ht="15" customHeight="1">
      <c r="A29" s="8">
        <v>1998</v>
      </c>
      <c r="B29" s="17">
        <f t="shared" si="0"/>
        <v>2.3392857142857146E-2</v>
      </c>
      <c r="C29" s="21">
        <f t="shared" si="1"/>
        <v>8.8214285714285717E-2</v>
      </c>
      <c r="D29" s="23">
        <v>0.4825000000000001</v>
      </c>
      <c r="E29" s="8">
        <v>1998</v>
      </c>
    </row>
    <row r="30" spans="1:5" ht="15" customHeight="1">
      <c r="A30" s="8">
        <v>1999</v>
      </c>
      <c r="B30" s="17">
        <f t="shared" si="0"/>
        <v>2.43452380952381E-2</v>
      </c>
      <c r="C30" s="21">
        <f t="shared" si="1"/>
        <v>0.10928571428571431</v>
      </c>
      <c r="D30" s="23">
        <v>-1.5833333333333331E-2</v>
      </c>
      <c r="E30" s="8">
        <v>1999</v>
      </c>
    </row>
    <row r="31" spans="1:5" ht="15" customHeight="1">
      <c r="A31" s="8">
        <v>2000</v>
      </c>
      <c r="B31" s="17">
        <f t="shared" si="0"/>
        <v>1.9999999999999997E-2</v>
      </c>
      <c r="C31" s="21">
        <f t="shared" si="1"/>
        <v>0.13690476190476192</v>
      </c>
      <c r="D31" s="23">
        <v>-2.0833333333333332E-2</v>
      </c>
    </row>
    <row r="32" spans="1:5" ht="15" customHeight="1">
      <c r="A32" s="8">
        <v>2001</v>
      </c>
      <c r="B32" s="17">
        <f t="shared" si="0"/>
        <v>-1.410714285714286E-2</v>
      </c>
      <c r="C32" s="21">
        <f t="shared" si="1"/>
        <v>0.1492857142857143</v>
      </c>
      <c r="D32" s="23">
        <v>0.11583333333333333</v>
      </c>
    </row>
    <row r="33" spans="1:5" ht="15" customHeight="1">
      <c r="A33" s="8">
        <v>2002</v>
      </c>
      <c r="B33" s="17">
        <f t="shared" si="0"/>
        <v>-1.113095238095238E-2</v>
      </c>
      <c r="C33" s="21">
        <f t="shared" si="1"/>
        <v>0.1086904761904762</v>
      </c>
      <c r="D33" s="23">
        <v>0.21666666666666665</v>
      </c>
    </row>
    <row r="34" spans="1:5" ht="15" customHeight="1">
      <c r="A34" s="8">
        <v>2003</v>
      </c>
      <c r="B34" s="17">
        <f t="shared" si="0"/>
        <v>2.2023809523809529E-2</v>
      </c>
      <c r="C34" s="21">
        <f t="shared" si="1"/>
        <v>0.12702380952380954</v>
      </c>
      <c r="D34" s="23">
        <v>0.18583333333333338</v>
      </c>
      <c r="E34" s="8">
        <v>2003</v>
      </c>
    </row>
    <row r="35" spans="1:5" ht="15" customHeight="1">
      <c r="A35" s="8">
        <v>2004</v>
      </c>
      <c r="B35" s="17">
        <f t="shared" si="0"/>
        <v>-2.678571428571426E-3</v>
      </c>
      <c r="C35" s="21">
        <f t="shared" si="1"/>
        <v>0.15273809523809526</v>
      </c>
      <c r="D35" s="23">
        <v>8.0833333333333354E-2</v>
      </c>
    </row>
    <row r="36" spans="1:5" ht="15" customHeight="1">
      <c r="A36" s="8">
        <v>2005</v>
      </c>
      <c r="B36" s="17">
        <f t="shared" si="0"/>
        <v>-2.3928571428571431E-2</v>
      </c>
      <c r="C36" s="21">
        <f t="shared" si="1"/>
        <v>0.12166666666666669</v>
      </c>
      <c r="D36" s="23">
        <v>0.19833333333333333</v>
      </c>
    </row>
    <row r="37" spans="1:5" ht="15" customHeight="1">
      <c r="A37" s="8">
        <v>2006</v>
      </c>
      <c r="B37" s="17">
        <f t="shared" si="0"/>
        <v>2.857142857142829E-3</v>
      </c>
      <c r="C37" s="21">
        <f t="shared" si="1"/>
        <v>0.10488095238095239</v>
      </c>
      <c r="D37" s="23">
        <v>0.1125</v>
      </c>
    </row>
    <row r="38" spans="1:5" ht="15" customHeight="1">
      <c r="A38" s="8">
        <v>2007</v>
      </c>
      <c r="B38" s="17">
        <f t="shared" si="0"/>
        <v>7.6190476190476086E-3</v>
      </c>
      <c r="C38" s="21">
        <f t="shared" si="1"/>
        <v>0.12738095238095234</v>
      </c>
      <c r="D38" s="23">
        <v>0.15916666666666668</v>
      </c>
    </row>
    <row r="39" spans="1:5" ht="15" customHeight="1">
      <c r="A39" s="8">
        <v>2008</v>
      </c>
      <c r="B39" s="17">
        <f t="shared" si="0"/>
        <v>-1.2976190476190461E-2</v>
      </c>
      <c r="C39" s="21">
        <f t="shared" si="1"/>
        <v>0.12011904761904761</v>
      </c>
      <c r="D39" s="23">
        <v>-0.10166666666666667</v>
      </c>
      <c r="E39" s="8" t="s">
        <v>7</v>
      </c>
    </row>
    <row r="40" spans="1:5" ht="15" customHeight="1">
      <c r="A40" s="8">
        <v>2009</v>
      </c>
      <c r="B40" s="17">
        <f t="shared" si="0"/>
        <v>-7.2023809523809601E-3</v>
      </c>
      <c r="C40" s="21">
        <f t="shared" si="1"/>
        <v>0.10142857142857142</v>
      </c>
      <c r="D40" s="23">
        <v>9.9166666666666667E-2</v>
      </c>
    </row>
    <row r="41" spans="1:5" ht="15" customHeight="1">
      <c r="A41" s="8">
        <v>2010</v>
      </c>
      <c r="B41" s="17">
        <f t="shared" si="0"/>
        <v>3.8690476190476192E-3</v>
      </c>
      <c r="C41" s="21">
        <f t="shared" si="1"/>
        <v>0.10571428571428569</v>
      </c>
      <c r="D41" s="23">
        <v>0.34333333333333327</v>
      </c>
      <c r="E41" s="8">
        <v>2010</v>
      </c>
    </row>
    <row r="42" spans="1:5" ht="15" customHeight="1">
      <c r="A42" s="8">
        <v>2011</v>
      </c>
      <c r="B42" s="17">
        <f t="shared" si="0"/>
        <v>2.8452380952380958E-2</v>
      </c>
      <c r="C42" s="21">
        <f t="shared" si="1"/>
        <v>0.10916666666666666</v>
      </c>
      <c r="D42" s="23">
        <v>3.0000000000000002E-2</v>
      </c>
      <c r="E42" s="8" t="s">
        <v>7</v>
      </c>
    </row>
    <row r="43" spans="1:5" ht="15" customHeight="1">
      <c r="A43" s="8">
        <v>2012</v>
      </c>
      <c r="B43" s="17">
        <f t="shared" si="0"/>
        <v>5.6666666666666671E-2</v>
      </c>
      <c r="C43" s="21">
        <f t="shared" si="1"/>
        <v>0.16261904761904761</v>
      </c>
      <c r="D43" s="23">
        <v>6.7499999999999991E-2</v>
      </c>
    </row>
    <row r="44" spans="1:5" ht="15" customHeight="1">
      <c r="A44" s="8">
        <v>2013</v>
      </c>
      <c r="B44" s="17">
        <f t="shared" si="0"/>
        <v>3.2619047619047645E-2</v>
      </c>
      <c r="C44" s="21">
        <f t="shared" si="1"/>
        <v>0.2225</v>
      </c>
      <c r="D44" s="23">
        <v>0.14249999999999999</v>
      </c>
      <c r="E44" s="8" t="s">
        <v>7</v>
      </c>
    </row>
    <row r="45" spans="1:5" ht="15" customHeight="1">
      <c r="A45" s="8">
        <v>2014</v>
      </c>
      <c r="B45" s="17">
        <f t="shared" si="0"/>
        <v>1.6726190476190464E-2</v>
      </c>
      <c r="C45" s="21">
        <f t="shared" si="1"/>
        <v>0.2278571428571429</v>
      </c>
      <c r="D45" s="23">
        <v>0.18333333333333335</v>
      </c>
    </row>
    <row r="46" spans="1:5" ht="15" customHeight="1">
      <c r="A46" s="8">
        <v>2015</v>
      </c>
      <c r="B46" s="17">
        <f t="shared" si="0"/>
        <v>3.5654761904761897E-2</v>
      </c>
      <c r="C46" s="21">
        <f t="shared" si="1"/>
        <v>0.25595238095238093</v>
      </c>
      <c r="D46" s="23">
        <v>0.27249999999999996</v>
      </c>
    </row>
    <row r="47" spans="1:5" ht="15" customHeight="1">
      <c r="A47" s="8">
        <v>2016</v>
      </c>
      <c r="B47" s="17">
        <f t="shared" si="0"/>
        <v>3.4662698412698423E-2</v>
      </c>
      <c r="C47" s="21">
        <f t="shared" si="1"/>
        <v>0.29916666666666669</v>
      </c>
      <c r="D47" s="23">
        <v>0.51833333333333342</v>
      </c>
      <c r="E47" s="8">
        <v>2016</v>
      </c>
    </row>
    <row r="48" spans="1:5" ht="15" customHeight="1">
      <c r="A48" s="8">
        <v>2017</v>
      </c>
      <c r="B48" s="17">
        <f t="shared" si="0"/>
        <v>2.7249999999999996E-2</v>
      </c>
      <c r="C48" s="21">
        <f t="shared" si="1"/>
        <v>0.32527777777777778</v>
      </c>
      <c r="D48" s="23">
        <v>0.38083333333333336</v>
      </c>
      <c r="E48" s="8">
        <v>2017</v>
      </c>
    </row>
    <row r="49" spans="1:5" ht="15" customHeight="1">
      <c r="A49" s="8">
        <v>2018</v>
      </c>
      <c r="B49" s="17">
        <f>(C50-C48)/2</f>
        <v>2.4340277777777808E-2</v>
      </c>
      <c r="C49" s="21">
        <f t="shared" si="1"/>
        <v>0.35366666666666668</v>
      </c>
      <c r="D49" s="23">
        <v>0.22666666666666666</v>
      </c>
      <c r="E49" s="8">
        <v>2018</v>
      </c>
    </row>
    <row r="50" spans="1:5" ht="15" customHeight="1" thickBot="1">
      <c r="A50" s="11">
        <v>2019</v>
      </c>
      <c r="B50" s="15">
        <f>C50-C49</f>
        <v>2.0291666666666708E-2</v>
      </c>
      <c r="C50" s="24">
        <f t="shared" si="1"/>
        <v>0.37395833333333339</v>
      </c>
      <c r="D50" s="25">
        <v>0.37</v>
      </c>
      <c r="E50" s="11">
        <v>2019</v>
      </c>
    </row>
    <row r="51" spans="1:5" ht="15" customHeight="1" thickTop="1"/>
    <row r="67" spans="6:6" ht="15" customHeight="1">
      <c r="F67" s="19"/>
    </row>
    <row r="68" spans="6:6" ht="15" customHeight="1">
      <c r="F68" s="19"/>
    </row>
    <row r="69" spans="6:6" ht="15" customHeight="1">
      <c r="F69" s="19"/>
    </row>
    <row r="70" spans="6:6" ht="15" customHeight="1">
      <c r="F70" s="19"/>
    </row>
    <row r="71" spans="6:6" ht="15" customHeight="1">
      <c r="F71" s="19"/>
    </row>
    <row r="145" spans="6:7" ht="15" customHeight="1">
      <c r="F145" s="19"/>
      <c r="G145" s="19"/>
    </row>
    <row r="146" spans="6:7" ht="15" customHeight="1">
      <c r="F146" s="19"/>
      <c r="G146" s="19"/>
    </row>
    <row r="147" spans="6:7" ht="15" customHeight="1">
      <c r="F147" s="19"/>
      <c r="G147" s="19"/>
    </row>
    <row r="148" spans="6:7" ht="15" customHeight="1">
      <c r="F148" s="19"/>
      <c r="G148" s="19"/>
    </row>
    <row r="149" spans="6:7" ht="15" customHeight="1">
      <c r="F149" s="19"/>
      <c r="G149" s="19"/>
    </row>
    <row r="150" spans="6:7" ht="15" customHeight="1">
      <c r="F150" s="19"/>
      <c r="G150" s="19"/>
    </row>
    <row r="151" spans="6:7" ht="15" customHeight="1">
      <c r="F151" s="19"/>
      <c r="G151" s="19"/>
    </row>
    <row r="152" spans="6:7" ht="15" customHeight="1">
      <c r="F152" s="19"/>
      <c r="G152" s="19"/>
    </row>
    <row r="153" spans="6:7" ht="15" customHeight="1">
      <c r="F153" s="19"/>
      <c r="G153" s="19"/>
    </row>
    <row r="154" spans="6:7" ht="15" customHeight="1">
      <c r="F154" s="19"/>
      <c r="G154" s="1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54"/>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6.1796875" style="14" bestFit="1" customWidth="1"/>
    <col min="3" max="3" width="35.6328125" style="8" bestFit="1" customWidth="1"/>
    <col min="4" max="4" width="30" style="8" customWidth="1"/>
    <col min="5" max="5" width="12.81640625" style="8" customWidth="1"/>
    <col min="6" max="6" width="11.26953125" style="8" customWidth="1"/>
    <col min="7" max="11" width="10.26953125" style="8" customWidth="1"/>
    <col min="12" max="16384" width="11.26953125" style="8"/>
  </cols>
  <sheetData>
    <row r="1" spans="1:5" ht="15" customHeight="1">
      <c r="A1" s="10" t="s">
        <v>0</v>
      </c>
    </row>
    <row r="3" spans="1:5" ht="15" customHeight="1">
      <c r="A3" s="9" t="s">
        <v>29</v>
      </c>
    </row>
    <row r="5" spans="1:5" ht="15" customHeight="1">
      <c r="A5" s="8" t="s">
        <v>17</v>
      </c>
    </row>
    <row r="6" spans="1:5" ht="15" customHeight="1">
      <c r="A6" s="8" t="s">
        <v>8</v>
      </c>
    </row>
    <row r="7" spans="1:5" ht="15" customHeight="1" thickBot="1">
      <c r="A7" s="11"/>
      <c r="B7" s="15"/>
      <c r="C7" s="11"/>
      <c r="D7" s="11"/>
      <c r="E7" s="11"/>
    </row>
    <row r="8" spans="1:5" ht="15" customHeight="1" thickTop="1">
      <c r="A8" s="12" t="s">
        <v>4</v>
      </c>
      <c r="B8" s="16" t="s">
        <v>10</v>
      </c>
      <c r="C8" s="12" t="s">
        <v>21</v>
      </c>
      <c r="D8" s="12" t="s">
        <v>9</v>
      </c>
      <c r="E8" s="12" t="s">
        <v>6</v>
      </c>
    </row>
    <row r="9" spans="1:5" ht="15" customHeight="1">
      <c r="A9" s="8">
        <v>1978</v>
      </c>
      <c r="B9" s="17">
        <f>C10-C9</f>
        <v>2.6999999999999996E-2</v>
      </c>
      <c r="C9" s="21">
        <f>AVERAGE(D4:D13)</f>
        <v>-0.20366666666666666</v>
      </c>
      <c r="D9" s="23">
        <v>-0.36</v>
      </c>
      <c r="E9" s="8">
        <v>1978</v>
      </c>
    </row>
    <row r="10" spans="1:5" ht="15" customHeight="1">
      <c r="A10" s="8">
        <v>1979</v>
      </c>
      <c r="B10" s="17">
        <f t="shared" ref="B10:B48" si="0">(C11-C9)/2</f>
        <v>9.1547619047619017E-3</v>
      </c>
      <c r="C10" s="21">
        <f t="shared" ref="C10:C50" si="1">AVERAGE(D5:D14)</f>
        <v>-0.17666666666666667</v>
      </c>
      <c r="D10" s="23">
        <v>-0.20916666666666664</v>
      </c>
      <c r="E10" s="8">
        <v>1979</v>
      </c>
    </row>
    <row r="11" spans="1:5" ht="15" customHeight="1">
      <c r="A11" s="8">
        <v>1980</v>
      </c>
      <c r="B11" s="17">
        <f t="shared" si="0"/>
        <v>-1.5364583333333334E-2</v>
      </c>
      <c r="C11" s="21">
        <f t="shared" si="1"/>
        <v>-0.18535714285714286</v>
      </c>
      <c r="D11" s="23">
        <v>-4.2500000000000003E-2</v>
      </c>
    </row>
    <row r="12" spans="1:5" ht="15" customHeight="1">
      <c r="A12" s="8">
        <v>1981</v>
      </c>
      <c r="B12" s="17">
        <f t="shared" si="0"/>
        <v>-1.1626984126984125E-2</v>
      </c>
      <c r="C12" s="21">
        <f t="shared" si="1"/>
        <v>-0.20739583333333333</v>
      </c>
      <c r="D12" s="23">
        <v>-0.11083333333333333</v>
      </c>
      <c r="E12" s="8" t="s">
        <v>7</v>
      </c>
    </row>
    <row r="13" spans="1:5" ht="15" customHeight="1">
      <c r="A13" s="8">
        <v>1982</v>
      </c>
      <c r="B13" s="17">
        <f t="shared" si="0"/>
        <v>1.2281249999999994E-2</v>
      </c>
      <c r="C13" s="21">
        <f t="shared" si="1"/>
        <v>-0.20861111111111111</v>
      </c>
      <c r="D13" s="23">
        <v>-0.29583333333333334</v>
      </c>
    </row>
    <row r="14" spans="1:5" ht="15" customHeight="1">
      <c r="A14" s="8">
        <v>1983</v>
      </c>
      <c r="B14" s="17">
        <f t="shared" si="0"/>
        <v>3.2847222222222222E-2</v>
      </c>
      <c r="C14" s="21">
        <f t="shared" si="1"/>
        <v>-0.18283333333333335</v>
      </c>
      <c r="D14" s="23">
        <v>-4.1666666666666664E-2</v>
      </c>
      <c r="E14" s="8">
        <v>1983</v>
      </c>
    </row>
    <row r="15" spans="1:5" ht="15" customHeight="1">
      <c r="A15" s="8">
        <v>1984</v>
      </c>
      <c r="B15" s="17">
        <f t="shared" si="0"/>
        <v>1.9958333333333342E-2</v>
      </c>
      <c r="C15" s="21">
        <f t="shared" si="1"/>
        <v>-0.14291666666666666</v>
      </c>
      <c r="D15" s="23">
        <v>-0.23749999999999996</v>
      </c>
      <c r="E15" s="8">
        <v>1984</v>
      </c>
    </row>
    <row r="16" spans="1:5" ht="15" customHeight="1">
      <c r="A16" s="19">
        <v>1985</v>
      </c>
      <c r="B16" s="20">
        <f t="shared" si="0"/>
        <v>2.7499999999999886E-3</v>
      </c>
      <c r="C16" s="21">
        <f t="shared" si="1"/>
        <v>-0.14291666666666666</v>
      </c>
      <c r="D16" s="22">
        <v>-0.36166666666666664</v>
      </c>
      <c r="E16" s="19">
        <v>1985</v>
      </c>
    </row>
    <row r="17" spans="1:5" ht="15" customHeight="1">
      <c r="A17" s="19">
        <v>1986</v>
      </c>
      <c r="B17" s="20">
        <f t="shared" si="0"/>
        <v>9.2500000000000013E-3</v>
      </c>
      <c r="C17" s="21">
        <f t="shared" si="1"/>
        <v>-0.13741666666666669</v>
      </c>
      <c r="D17" s="22">
        <v>-0.2183333333333333</v>
      </c>
      <c r="E17" s="19">
        <v>1986</v>
      </c>
    </row>
    <row r="18" spans="1:5" ht="15" customHeight="1">
      <c r="A18" s="19">
        <v>1987</v>
      </c>
      <c r="B18" s="20">
        <f t="shared" si="0"/>
        <v>7.2916666666666824E-3</v>
      </c>
      <c r="C18" s="21">
        <f t="shared" si="1"/>
        <v>-0.12441666666666666</v>
      </c>
      <c r="D18" s="22">
        <v>4.9166666666666671E-2</v>
      </c>
      <c r="E18" s="19" t="s">
        <v>7</v>
      </c>
    </row>
    <row r="19" spans="1:5" ht="15" customHeight="1">
      <c r="A19" s="19">
        <v>1988</v>
      </c>
      <c r="B19" s="20">
        <f t="shared" si="0"/>
        <v>-7.2916666666666755E-3</v>
      </c>
      <c r="C19" s="21">
        <f t="shared" si="1"/>
        <v>-0.12283333333333332</v>
      </c>
      <c r="D19" s="22">
        <v>3.9166666666666655E-2</v>
      </c>
      <c r="E19" s="19"/>
    </row>
    <row r="20" spans="1:5" ht="15" customHeight="1">
      <c r="A20" s="19">
        <v>1989</v>
      </c>
      <c r="B20" s="20">
        <f t="shared" si="0"/>
        <v>5.833333333333246E-4</v>
      </c>
      <c r="C20" s="21">
        <f t="shared" si="1"/>
        <v>-0.13900000000000001</v>
      </c>
      <c r="D20" s="22">
        <v>-0.2091666666666667</v>
      </c>
      <c r="E20" s="19" t="s">
        <v>7</v>
      </c>
    </row>
    <row r="21" spans="1:5" ht="15" customHeight="1">
      <c r="A21" s="19">
        <v>1990</v>
      </c>
      <c r="B21" s="20">
        <f t="shared" si="0"/>
        <v>3.020833333333333E-2</v>
      </c>
      <c r="C21" s="21">
        <f t="shared" si="1"/>
        <v>-0.12166666666666667</v>
      </c>
      <c r="D21" s="22">
        <v>1.2499999999999999E-2</v>
      </c>
      <c r="E21" s="19"/>
    </row>
    <row r="22" spans="1:5" ht="15" customHeight="1">
      <c r="A22" s="19">
        <v>1991</v>
      </c>
      <c r="B22" s="20">
        <f t="shared" si="0"/>
        <v>3.2083333333333325E-2</v>
      </c>
      <c r="C22" s="21">
        <f t="shared" si="1"/>
        <v>-7.8583333333333352E-2</v>
      </c>
      <c r="D22" s="22">
        <v>1.9166666666666665E-2</v>
      </c>
      <c r="E22" s="19"/>
    </row>
    <row r="23" spans="1:5" ht="15" customHeight="1">
      <c r="A23" s="19">
        <v>1992</v>
      </c>
      <c r="B23" s="20">
        <f t="shared" si="0"/>
        <v>7.791666666666669E-3</v>
      </c>
      <c r="C23" s="21">
        <f t="shared" si="1"/>
        <v>-5.7500000000000016E-2</v>
      </c>
      <c r="D23" s="22">
        <v>-0.28000000000000008</v>
      </c>
      <c r="E23" s="19" t="s">
        <v>7</v>
      </c>
    </row>
    <row r="24" spans="1:5" ht="15" customHeight="1">
      <c r="A24" s="19">
        <v>1993</v>
      </c>
      <c r="B24" s="20">
        <f t="shared" si="0"/>
        <v>1.9416666666666672E-2</v>
      </c>
      <c r="C24" s="21">
        <f t="shared" si="1"/>
        <v>-6.3000000000000014E-2</v>
      </c>
      <c r="D24" s="22">
        <v>-0.20333333333333337</v>
      </c>
      <c r="E24" s="19"/>
    </row>
    <row r="25" spans="1:5" ht="15" customHeight="1">
      <c r="A25" s="19">
        <v>1994</v>
      </c>
      <c r="B25" s="20">
        <f t="shared" si="0"/>
        <v>3.1833333333333338E-2</v>
      </c>
      <c r="C25" s="21">
        <f t="shared" si="1"/>
        <v>-1.8666666666666672E-2</v>
      </c>
      <c r="D25" s="22">
        <v>-6.4166666666666664E-2</v>
      </c>
      <c r="E25" s="19"/>
    </row>
    <row r="26" spans="1:5" ht="15" customHeight="1">
      <c r="A26" s="8">
        <v>1995</v>
      </c>
      <c r="B26" s="17">
        <f t="shared" si="0"/>
        <v>8.0000000000000002E-3</v>
      </c>
      <c r="C26" s="21">
        <f t="shared" si="1"/>
        <v>6.6666666666665775E-4</v>
      </c>
      <c r="D26" s="23">
        <v>6.9166666666666668E-2</v>
      </c>
    </row>
    <row r="27" spans="1:5" ht="15" customHeight="1">
      <c r="A27" s="8">
        <v>1996</v>
      </c>
      <c r="B27" s="17">
        <f t="shared" si="0"/>
        <v>3.1666666666666688E-3</v>
      </c>
      <c r="C27" s="21">
        <f t="shared" si="1"/>
        <v>-2.6666666666666709E-3</v>
      </c>
      <c r="D27" s="23">
        <v>-7.5000000000000023E-3</v>
      </c>
    </row>
    <row r="28" spans="1:5" ht="15" customHeight="1">
      <c r="A28" s="8">
        <v>1997</v>
      </c>
      <c r="B28" s="17">
        <f t="shared" si="0"/>
        <v>2.9666666666666668E-2</v>
      </c>
      <c r="C28" s="21">
        <f t="shared" si="1"/>
        <v>6.9999999999999949E-3</v>
      </c>
      <c r="D28" s="23">
        <v>-5.8333333333333388E-3</v>
      </c>
      <c r="E28" s="8">
        <v>1997</v>
      </c>
    </row>
    <row r="29" spans="1:5" ht="15" customHeight="1">
      <c r="A29" s="8">
        <v>1998</v>
      </c>
      <c r="B29" s="17">
        <f t="shared" si="0"/>
        <v>4.4291666666666681E-2</v>
      </c>
      <c r="C29" s="21">
        <f t="shared" si="1"/>
        <v>5.6666666666666664E-2</v>
      </c>
      <c r="D29" s="23">
        <v>0.4825000000000001</v>
      </c>
      <c r="E29" s="8">
        <v>1998</v>
      </c>
    </row>
    <row r="30" spans="1:5" ht="15" customHeight="1">
      <c r="A30" s="8">
        <v>1999</v>
      </c>
      <c r="B30" s="17">
        <f t="shared" si="0"/>
        <v>2.6708333333333337E-2</v>
      </c>
      <c r="C30" s="21">
        <f t="shared" si="1"/>
        <v>9.5583333333333353E-2</v>
      </c>
      <c r="D30" s="23">
        <v>-1.5833333333333331E-2</v>
      </c>
      <c r="E30" s="8">
        <v>1999</v>
      </c>
    </row>
    <row r="31" spans="1:5" ht="15" customHeight="1">
      <c r="A31" s="8">
        <v>2000</v>
      </c>
      <c r="B31" s="17">
        <f t="shared" si="0"/>
        <v>1.3708333333333336E-2</v>
      </c>
      <c r="C31" s="21">
        <f t="shared" si="1"/>
        <v>0.11008333333333334</v>
      </c>
      <c r="D31" s="23">
        <v>-2.0833333333333332E-2</v>
      </c>
    </row>
    <row r="32" spans="1:5" ht="15" customHeight="1">
      <c r="A32" s="8">
        <v>2001</v>
      </c>
      <c r="B32" s="17">
        <f t="shared" si="0"/>
        <v>1.2458333333333335E-2</v>
      </c>
      <c r="C32" s="21">
        <f t="shared" si="1"/>
        <v>0.12300000000000003</v>
      </c>
      <c r="D32" s="23">
        <v>0.11583333333333333</v>
      </c>
    </row>
    <row r="33" spans="1:5" ht="15" customHeight="1">
      <c r="A33" s="8">
        <v>2002</v>
      </c>
      <c r="B33" s="17">
        <f t="shared" si="0"/>
        <v>1.4249999999999999E-2</v>
      </c>
      <c r="C33" s="21">
        <f t="shared" si="1"/>
        <v>0.13500000000000001</v>
      </c>
      <c r="D33" s="23">
        <v>0.21666666666666665</v>
      </c>
    </row>
    <row r="34" spans="1:5" ht="15" customHeight="1">
      <c r="A34" s="8">
        <v>2003</v>
      </c>
      <c r="B34" s="17">
        <f t="shared" si="0"/>
        <v>-2.0958333333333329E-2</v>
      </c>
      <c r="C34" s="21">
        <f t="shared" si="1"/>
        <v>0.15150000000000002</v>
      </c>
      <c r="D34" s="23">
        <v>0.18583333333333338</v>
      </c>
      <c r="E34" s="8">
        <v>2003</v>
      </c>
    </row>
    <row r="35" spans="1:5" ht="15" customHeight="1">
      <c r="A35" s="8">
        <v>2004</v>
      </c>
      <c r="B35" s="17">
        <f t="shared" si="0"/>
        <v>-2.3458333333333345E-2</v>
      </c>
      <c r="C35" s="21">
        <f t="shared" si="1"/>
        <v>9.3083333333333351E-2</v>
      </c>
      <c r="D35" s="23">
        <v>8.0833333333333354E-2</v>
      </c>
    </row>
    <row r="36" spans="1:5" ht="15" customHeight="1">
      <c r="A36" s="8">
        <v>2005</v>
      </c>
      <c r="B36" s="17">
        <f t="shared" si="0"/>
        <v>2.3958333333333331E-2</v>
      </c>
      <c r="C36" s="21">
        <f t="shared" si="1"/>
        <v>0.10458333333333333</v>
      </c>
      <c r="D36" s="23">
        <v>0.19833333333333333</v>
      </c>
    </row>
    <row r="37" spans="1:5" ht="15" customHeight="1">
      <c r="A37" s="8">
        <v>2006</v>
      </c>
      <c r="B37" s="17">
        <f t="shared" si="0"/>
        <v>1.3916666666666674E-2</v>
      </c>
      <c r="C37" s="21">
        <f t="shared" si="1"/>
        <v>0.14100000000000001</v>
      </c>
      <c r="D37" s="23">
        <v>0.1125</v>
      </c>
    </row>
    <row r="38" spans="1:5" ht="15" customHeight="1">
      <c r="A38" s="8">
        <v>2007</v>
      </c>
      <c r="B38" s="17">
        <f t="shared" si="0"/>
        <v>-1.1750000000000003E-2</v>
      </c>
      <c r="C38" s="21">
        <f t="shared" si="1"/>
        <v>0.13241666666666668</v>
      </c>
      <c r="D38" s="23">
        <v>0.15916666666666668</v>
      </c>
    </row>
    <row r="39" spans="1:5" ht="15" customHeight="1">
      <c r="A39" s="8">
        <v>2008</v>
      </c>
      <c r="B39" s="17">
        <f t="shared" si="0"/>
        <v>-9.6250000000000085E-3</v>
      </c>
      <c r="C39" s="21">
        <f t="shared" si="1"/>
        <v>0.11750000000000001</v>
      </c>
      <c r="D39" s="23">
        <v>-0.10166666666666667</v>
      </c>
      <c r="E39" s="8">
        <v>2008</v>
      </c>
    </row>
    <row r="40" spans="1:5" ht="15" customHeight="1">
      <c r="A40" s="8">
        <v>2009</v>
      </c>
      <c r="B40" s="17">
        <f t="shared" si="0"/>
        <v>2.9583333333333267E-3</v>
      </c>
      <c r="C40" s="21">
        <f t="shared" si="1"/>
        <v>0.11316666666666667</v>
      </c>
      <c r="D40" s="23">
        <v>9.9166666666666667E-2</v>
      </c>
    </row>
    <row r="41" spans="1:5" ht="15" customHeight="1">
      <c r="A41" s="8">
        <v>2010</v>
      </c>
      <c r="B41" s="17">
        <f t="shared" si="0"/>
        <v>8.833333333333318E-3</v>
      </c>
      <c r="C41" s="21">
        <f t="shared" si="1"/>
        <v>0.12341666666666666</v>
      </c>
      <c r="D41" s="23">
        <v>0.34333333333333327</v>
      </c>
      <c r="E41" s="8">
        <v>2010</v>
      </c>
    </row>
    <row r="42" spans="1:5" ht="15" customHeight="1">
      <c r="A42" s="8">
        <v>2011</v>
      </c>
      <c r="B42" s="17">
        <f t="shared" si="0"/>
        <v>2.4000000000000014E-2</v>
      </c>
      <c r="C42" s="21">
        <f t="shared" si="1"/>
        <v>0.1308333333333333</v>
      </c>
      <c r="D42" s="23">
        <v>3.0000000000000002E-2</v>
      </c>
      <c r="E42" s="8" t="s">
        <v>7</v>
      </c>
    </row>
    <row r="43" spans="1:5" ht="15" customHeight="1">
      <c r="A43" s="8">
        <v>2012</v>
      </c>
      <c r="B43" s="17">
        <f t="shared" si="0"/>
        <v>3.1375000000000028E-2</v>
      </c>
      <c r="C43" s="21">
        <f t="shared" si="1"/>
        <v>0.17141666666666669</v>
      </c>
      <c r="D43" s="23">
        <v>6.7499999999999991E-2</v>
      </c>
    </row>
    <row r="44" spans="1:5" ht="15" customHeight="1">
      <c r="A44" s="8">
        <v>2013</v>
      </c>
      <c r="B44" s="17">
        <f t="shared" si="0"/>
        <v>2.7499999999999983E-2</v>
      </c>
      <c r="C44" s="21">
        <f t="shared" si="1"/>
        <v>0.19358333333333336</v>
      </c>
      <c r="D44" s="23">
        <v>0.14249999999999999</v>
      </c>
      <c r="E44" s="8" t="s">
        <v>7</v>
      </c>
    </row>
    <row r="45" spans="1:5" ht="15" customHeight="1">
      <c r="A45" s="8">
        <v>2014</v>
      </c>
      <c r="B45" s="17">
        <f t="shared" si="0"/>
        <v>2.9958333333333323E-2</v>
      </c>
      <c r="C45" s="21">
        <f t="shared" si="1"/>
        <v>0.22641666666666665</v>
      </c>
      <c r="D45" s="23">
        <v>0.18333333333333335</v>
      </c>
    </row>
    <row r="46" spans="1:5" ht="15" customHeight="1">
      <c r="A46" s="8">
        <v>2015</v>
      </c>
      <c r="B46" s="17">
        <f t="shared" si="0"/>
        <v>8.5509259259259479E-3</v>
      </c>
      <c r="C46" s="21">
        <f t="shared" si="1"/>
        <v>0.2535</v>
      </c>
      <c r="D46" s="23">
        <v>0.27249999999999996</v>
      </c>
    </row>
    <row r="47" spans="1:5" ht="15" customHeight="1">
      <c r="A47" s="8">
        <v>2016</v>
      </c>
      <c r="B47" s="17">
        <f t="shared" si="0"/>
        <v>8.3541666666666625E-3</v>
      </c>
      <c r="C47" s="21">
        <f t="shared" si="1"/>
        <v>0.24351851851851855</v>
      </c>
      <c r="D47" s="23">
        <v>0.51833333333333342</v>
      </c>
      <c r="E47" s="8">
        <v>2016</v>
      </c>
    </row>
    <row r="48" spans="1:5" ht="15" customHeight="1">
      <c r="A48" s="8">
        <v>2017</v>
      </c>
      <c r="B48" s="17">
        <f t="shared" si="0"/>
        <v>2.7824074074074071E-2</v>
      </c>
      <c r="C48" s="21">
        <f t="shared" si="1"/>
        <v>0.27020833333333333</v>
      </c>
      <c r="D48" s="23">
        <v>0.38083333333333336</v>
      </c>
      <c r="E48" s="8">
        <v>2017</v>
      </c>
    </row>
    <row r="49" spans="1:5" ht="15" customHeight="1">
      <c r="A49" s="8">
        <v>2018</v>
      </c>
      <c r="B49" s="17">
        <f>(C50-C48)/2</f>
        <v>2.7534722222222224E-2</v>
      </c>
      <c r="C49" s="21">
        <f t="shared" si="1"/>
        <v>0.29916666666666669</v>
      </c>
      <c r="D49" s="23">
        <v>0.22666666666666666</v>
      </c>
      <c r="E49" s="8">
        <v>2018</v>
      </c>
    </row>
    <row r="50" spans="1:5" ht="15" customHeight="1" thickBot="1">
      <c r="A50" s="11">
        <v>2019</v>
      </c>
      <c r="B50" s="15">
        <f>C50-C49</f>
        <v>2.6111111111111085E-2</v>
      </c>
      <c r="C50" s="24">
        <f t="shared" si="1"/>
        <v>0.32527777777777778</v>
      </c>
      <c r="D50" s="25">
        <v>0.37</v>
      </c>
      <c r="E50" s="11">
        <v>2019</v>
      </c>
    </row>
    <row r="51" spans="1:5" ht="15" customHeight="1" thickTop="1"/>
    <row r="67" spans="6:6" ht="15" customHeight="1">
      <c r="F67" s="19"/>
    </row>
    <row r="68" spans="6:6" ht="15" customHeight="1">
      <c r="F68" s="19"/>
    </row>
    <row r="69" spans="6:6" ht="15" customHeight="1">
      <c r="F69" s="19"/>
    </row>
    <row r="70" spans="6:6" ht="15" customHeight="1">
      <c r="F70" s="19"/>
    </row>
    <row r="71" spans="6:6" ht="15" customHeight="1">
      <c r="F71" s="19"/>
    </row>
    <row r="145" spans="6:7" ht="15" customHeight="1">
      <c r="F145" s="19"/>
      <c r="G145" s="19"/>
    </row>
    <row r="146" spans="6:7" ht="15" customHeight="1">
      <c r="F146" s="19"/>
      <c r="G146" s="19"/>
    </row>
    <row r="147" spans="6:7" ht="15" customHeight="1">
      <c r="F147" s="19"/>
      <c r="G147" s="19"/>
    </row>
    <row r="148" spans="6:7" ht="15" customHeight="1">
      <c r="F148" s="19"/>
      <c r="G148" s="19"/>
    </row>
    <row r="149" spans="6:7" ht="15" customHeight="1">
      <c r="F149" s="19"/>
      <c r="G149" s="19"/>
    </row>
    <row r="150" spans="6:7" ht="15" customHeight="1">
      <c r="F150" s="19"/>
      <c r="G150" s="19"/>
    </row>
    <row r="151" spans="6:7" ht="15" customHeight="1">
      <c r="F151" s="19"/>
      <c r="G151" s="19"/>
    </row>
    <row r="152" spans="6:7" ht="15" customHeight="1">
      <c r="F152" s="19"/>
      <c r="G152" s="19"/>
    </row>
    <row r="153" spans="6:7" ht="15" customHeight="1">
      <c r="F153" s="19"/>
      <c r="G153" s="19"/>
    </row>
    <row r="154" spans="6:7" ht="15" customHeight="1">
      <c r="F154" s="19"/>
      <c r="G154" s="1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NonSmooth</vt:lpstr>
      <vt:lpstr>3ySmooth</vt:lpstr>
      <vt:lpstr>7ySmooth</vt:lpstr>
      <vt:lpstr>11ySmooth </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2019-10-16T20:14:52Z</dcterms:modified>
</cp:coreProperties>
</file>